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3sv\Doc\04.新事業支援部\03.国際ビジネスグループ\R7_国際ビジネスＧ\31.調査_輸出入動向（R6対象）\6,表【最終版】\"/>
    </mc:Choice>
  </mc:AlternateContent>
  <xr:revisionPtr revIDLastSave="0" documentId="13_ncr:1_{3254477E-A271-4765-80EA-53CFE786259B}" xr6:coauthVersionLast="47" xr6:coauthVersionMax="47" xr10:uidLastSave="{00000000-0000-0000-0000-000000000000}"/>
  <bookViews>
    <workbookView xWindow="14295" yWindow="0" windowWidth="14610" windowHeight="15585" firstSheet="1" activeTab="2" xr2:uid="{CBA4AF74-88C3-4725-9CB6-3F3410B2BB06}"/>
  </bookViews>
  <sheets>
    <sheet name="県内輸出_R6" sheetId="2" r:id="rId1"/>
    <sheet name="県内輸入_R6" sheetId="1" r:id="rId2"/>
    <sheet name="名古屋港_R6" sheetId="3" r:id="rId3"/>
    <sheet name="中部国際空港_R6" sheetId="4" r:id="rId4"/>
    <sheet name="三河港_R6" sheetId="5" r:id="rId5"/>
    <sheet name="衣浦港_R6" sheetId="6" r:id="rId6"/>
  </sheets>
  <definedNames>
    <definedName name="_xlnm._FilterDatabase" localSheetId="5" hidden="1">衣浦港_R6!$A$5:$P$32</definedName>
    <definedName name="_xlnm._FilterDatabase" localSheetId="0" hidden="1">県内輸出_R6!$B$6:$L$408</definedName>
    <definedName name="_xlnm._FilterDatabase" localSheetId="1" hidden="1">県内輸入_R6!$A$6:$S$408</definedName>
    <definedName name="_xlnm._FilterDatabase" localSheetId="4" hidden="1">三河港_R6!$A$5:$P$122</definedName>
    <definedName name="_xlnm._FilterDatabase" localSheetId="3" hidden="1">中部国際空港_R6!$B$5:$Q$358</definedName>
    <definedName name="_xlnm._FilterDatabase" localSheetId="2" hidden="1">名古屋港_R6!$B$5:$W$395</definedName>
    <definedName name="_xlnm.Print_Area" localSheetId="5">衣浦港_R6!$A$1:$P$81</definedName>
    <definedName name="_xlnm.Print_Area" localSheetId="4">三河港_R6!$A$1:$P$149</definedName>
    <definedName name="_xlnm.Print_Titles" localSheetId="5">衣浦港_R6!$3:$5</definedName>
    <definedName name="_xlnm.Print_Titles" localSheetId="0">県内輸出_R6!$3:$6</definedName>
    <definedName name="_xlnm.Print_Titles" localSheetId="1">県内輸入_R6!$3:$6</definedName>
    <definedName name="_xlnm.Print_Titles" localSheetId="4">三河港_R6!$3:$5</definedName>
    <definedName name="_xlnm.Print_Titles" localSheetId="3">中部国際空港_R6!$3:$5</definedName>
    <definedName name="_xlnm.Print_Titles" localSheetId="2">名古屋港_R6!$3:$5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8" i="1" l="1"/>
  <c r="L408" i="2"/>
  <c r="I408" i="2"/>
  <c r="I408" i="1"/>
  <c r="P81" i="6" l="1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P14" i="6"/>
  <c r="H14" i="6"/>
  <c r="P13" i="6"/>
  <c r="H13" i="6"/>
  <c r="P12" i="6"/>
  <c r="H12" i="6"/>
  <c r="P11" i="6"/>
  <c r="H11" i="6"/>
  <c r="P10" i="6"/>
  <c r="H10" i="6"/>
  <c r="P9" i="6"/>
  <c r="H9" i="6"/>
  <c r="P8" i="6"/>
  <c r="H8" i="6"/>
  <c r="P7" i="6"/>
  <c r="H7" i="6"/>
  <c r="P6" i="6"/>
  <c r="H6" i="6"/>
  <c r="P149" i="5" l="1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H121" i="5"/>
  <c r="P120" i="5"/>
  <c r="H120" i="5"/>
  <c r="P119" i="5"/>
  <c r="H119" i="5"/>
  <c r="P118" i="5"/>
  <c r="H118" i="5"/>
  <c r="P117" i="5"/>
  <c r="H117" i="5"/>
  <c r="P116" i="5"/>
  <c r="H116" i="5"/>
  <c r="P115" i="5"/>
  <c r="H115" i="5"/>
  <c r="P114" i="5"/>
  <c r="H114" i="5"/>
  <c r="P113" i="5"/>
  <c r="H113" i="5"/>
  <c r="P112" i="5"/>
  <c r="H112" i="5"/>
  <c r="P111" i="5"/>
  <c r="H111" i="5"/>
  <c r="P110" i="5"/>
  <c r="H110" i="5"/>
  <c r="P109" i="5"/>
  <c r="H109" i="5"/>
  <c r="P108" i="5"/>
  <c r="H108" i="5"/>
  <c r="P107" i="5"/>
  <c r="H107" i="5"/>
  <c r="P106" i="5"/>
  <c r="H106" i="5"/>
  <c r="P105" i="5"/>
  <c r="H105" i="5"/>
  <c r="P104" i="5"/>
  <c r="H104" i="5"/>
  <c r="P103" i="5"/>
  <c r="H103" i="5"/>
  <c r="P102" i="5"/>
  <c r="H102" i="5"/>
  <c r="P101" i="5"/>
  <c r="H101" i="5"/>
  <c r="P100" i="5"/>
  <c r="H100" i="5"/>
  <c r="P99" i="5"/>
  <c r="H99" i="5"/>
  <c r="P98" i="5"/>
  <c r="H98" i="5"/>
  <c r="P97" i="5"/>
  <c r="H97" i="5"/>
  <c r="P96" i="5"/>
  <c r="H96" i="5"/>
  <c r="P95" i="5"/>
  <c r="H95" i="5"/>
  <c r="P94" i="5"/>
  <c r="H94" i="5"/>
  <c r="P93" i="5"/>
  <c r="H93" i="5"/>
  <c r="P92" i="5"/>
  <c r="H92" i="5"/>
  <c r="P91" i="5"/>
  <c r="H91" i="5"/>
  <c r="P90" i="5"/>
  <c r="H90" i="5"/>
  <c r="P89" i="5"/>
  <c r="H89" i="5"/>
  <c r="P88" i="5"/>
  <c r="H88" i="5"/>
  <c r="P87" i="5"/>
  <c r="H87" i="5"/>
  <c r="P86" i="5"/>
  <c r="H86" i="5"/>
  <c r="P85" i="5"/>
  <c r="H85" i="5"/>
  <c r="P84" i="5"/>
  <c r="H84" i="5"/>
  <c r="P83" i="5"/>
  <c r="H83" i="5"/>
  <c r="P82" i="5"/>
  <c r="H82" i="5"/>
  <c r="P81" i="5"/>
  <c r="H81" i="5"/>
  <c r="P80" i="5"/>
  <c r="H80" i="5"/>
  <c r="P79" i="5"/>
  <c r="H79" i="5"/>
  <c r="P78" i="5"/>
  <c r="H78" i="5"/>
  <c r="P77" i="5"/>
  <c r="H77" i="5"/>
  <c r="P76" i="5"/>
  <c r="H76" i="5"/>
  <c r="P75" i="5"/>
  <c r="H75" i="5"/>
  <c r="P74" i="5"/>
  <c r="H74" i="5"/>
  <c r="P73" i="5"/>
  <c r="H73" i="5"/>
  <c r="P72" i="5"/>
  <c r="H72" i="5"/>
  <c r="P71" i="5"/>
  <c r="H71" i="5"/>
  <c r="P70" i="5"/>
  <c r="H70" i="5"/>
  <c r="P69" i="5"/>
  <c r="H69" i="5"/>
  <c r="P68" i="5"/>
  <c r="H68" i="5"/>
  <c r="P67" i="5"/>
  <c r="H67" i="5"/>
  <c r="P66" i="5"/>
  <c r="H66" i="5"/>
  <c r="P65" i="5"/>
  <c r="H65" i="5"/>
  <c r="P64" i="5"/>
  <c r="H64" i="5"/>
  <c r="P63" i="5"/>
  <c r="H63" i="5"/>
  <c r="P62" i="5"/>
  <c r="H62" i="5"/>
  <c r="P61" i="5"/>
  <c r="H61" i="5"/>
  <c r="P60" i="5"/>
  <c r="H60" i="5"/>
  <c r="P59" i="5"/>
  <c r="H59" i="5"/>
  <c r="P58" i="5"/>
  <c r="H58" i="5"/>
  <c r="P57" i="5"/>
  <c r="H57" i="5"/>
  <c r="P56" i="5"/>
  <c r="H56" i="5"/>
  <c r="P55" i="5"/>
  <c r="H55" i="5"/>
  <c r="P54" i="5"/>
  <c r="H54" i="5"/>
  <c r="P53" i="5"/>
  <c r="H53" i="5"/>
  <c r="P52" i="5"/>
  <c r="H52" i="5"/>
  <c r="P51" i="5"/>
  <c r="H51" i="5"/>
  <c r="P50" i="5"/>
  <c r="H50" i="5"/>
  <c r="P49" i="5"/>
  <c r="H49" i="5"/>
  <c r="P48" i="5"/>
  <c r="H48" i="5"/>
  <c r="P47" i="5"/>
  <c r="H47" i="5"/>
  <c r="P46" i="5"/>
  <c r="H46" i="5"/>
  <c r="P45" i="5"/>
  <c r="H45" i="5"/>
  <c r="P44" i="5"/>
  <c r="H44" i="5"/>
  <c r="P43" i="5"/>
  <c r="H43" i="5"/>
  <c r="P42" i="5"/>
  <c r="H42" i="5"/>
  <c r="P41" i="5"/>
  <c r="H41" i="5"/>
  <c r="P40" i="5"/>
  <c r="H40" i="5"/>
  <c r="P39" i="5"/>
  <c r="H39" i="5"/>
  <c r="P38" i="5"/>
  <c r="H38" i="5"/>
  <c r="P37" i="5"/>
  <c r="H37" i="5"/>
  <c r="P36" i="5"/>
  <c r="H36" i="5"/>
  <c r="P35" i="5"/>
  <c r="H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P14" i="5"/>
  <c r="H14" i="5"/>
  <c r="P13" i="5"/>
  <c r="H13" i="5"/>
  <c r="P12" i="5"/>
  <c r="H12" i="5"/>
  <c r="P11" i="5"/>
  <c r="H11" i="5"/>
  <c r="P10" i="5"/>
  <c r="H10" i="5"/>
  <c r="P9" i="5"/>
  <c r="H9" i="5"/>
  <c r="P8" i="5"/>
  <c r="H8" i="5"/>
  <c r="P7" i="5"/>
  <c r="H7" i="5"/>
  <c r="P6" i="5"/>
  <c r="H6" i="5"/>
  <c r="H357" i="4" l="1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P287" i="4"/>
  <c r="H287" i="4"/>
  <c r="P286" i="4"/>
  <c r="H286" i="4"/>
  <c r="P285" i="4"/>
  <c r="H285" i="4"/>
  <c r="P284" i="4"/>
  <c r="H284" i="4"/>
  <c r="P283" i="4"/>
  <c r="H283" i="4"/>
  <c r="P282" i="4"/>
  <c r="H282" i="4"/>
  <c r="P281" i="4"/>
  <c r="H281" i="4"/>
  <c r="P280" i="4"/>
  <c r="H280" i="4"/>
  <c r="P279" i="4"/>
  <c r="H279" i="4"/>
  <c r="P278" i="4"/>
  <c r="H278" i="4"/>
  <c r="P277" i="4"/>
  <c r="H277" i="4"/>
  <c r="P276" i="4"/>
  <c r="H276" i="4"/>
  <c r="P275" i="4"/>
  <c r="H275" i="4"/>
  <c r="P274" i="4"/>
  <c r="H274" i="4"/>
  <c r="P273" i="4"/>
  <c r="H273" i="4"/>
  <c r="P272" i="4"/>
  <c r="H272" i="4"/>
  <c r="P271" i="4"/>
  <c r="H271" i="4"/>
  <c r="P270" i="4"/>
  <c r="H270" i="4"/>
  <c r="P269" i="4"/>
  <c r="H269" i="4"/>
  <c r="P268" i="4"/>
  <c r="H268" i="4"/>
  <c r="P267" i="4"/>
  <c r="H267" i="4"/>
  <c r="P266" i="4"/>
  <c r="H266" i="4"/>
  <c r="P265" i="4"/>
  <c r="H265" i="4"/>
  <c r="P264" i="4"/>
  <c r="H264" i="4"/>
  <c r="P263" i="4"/>
  <c r="H263" i="4"/>
  <c r="P262" i="4"/>
  <c r="H262" i="4"/>
  <c r="P261" i="4"/>
  <c r="H261" i="4"/>
  <c r="P260" i="4"/>
  <c r="H260" i="4"/>
  <c r="P259" i="4"/>
  <c r="H259" i="4"/>
  <c r="P258" i="4"/>
  <c r="H258" i="4"/>
  <c r="P257" i="4"/>
  <c r="H257" i="4"/>
  <c r="P256" i="4"/>
  <c r="H256" i="4"/>
  <c r="P255" i="4"/>
  <c r="H255" i="4"/>
  <c r="P254" i="4"/>
  <c r="H254" i="4"/>
  <c r="P253" i="4"/>
  <c r="H253" i="4"/>
  <c r="P252" i="4"/>
  <c r="H252" i="4"/>
  <c r="P251" i="4"/>
  <c r="H251" i="4"/>
  <c r="P250" i="4"/>
  <c r="H250" i="4"/>
  <c r="P249" i="4"/>
  <c r="H249" i="4"/>
  <c r="P248" i="4"/>
  <c r="H248" i="4"/>
  <c r="P247" i="4"/>
  <c r="H247" i="4"/>
  <c r="P246" i="4"/>
  <c r="H246" i="4"/>
  <c r="P245" i="4"/>
  <c r="H245" i="4"/>
  <c r="P244" i="4"/>
  <c r="H244" i="4"/>
  <c r="P243" i="4"/>
  <c r="H243" i="4"/>
  <c r="P242" i="4"/>
  <c r="H242" i="4"/>
  <c r="P241" i="4"/>
  <c r="H241" i="4"/>
  <c r="P240" i="4"/>
  <c r="H240" i="4"/>
  <c r="P239" i="4"/>
  <c r="H239" i="4"/>
  <c r="P238" i="4"/>
  <c r="H238" i="4"/>
  <c r="P237" i="4"/>
  <c r="H237" i="4"/>
  <c r="P236" i="4"/>
  <c r="H236" i="4"/>
  <c r="P235" i="4"/>
  <c r="H235" i="4"/>
  <c r="P234" i="4"/>
  <c r="H234" i="4"/>
  <c r="P233" i="4"/>
  <c r="H233" i="4"/>
  <c r="P232" i="4"/>
  <c r="H232" i="4"/>
  <c r="P231" i="4"/>
  <c r="H231" i="4"/>
  <c r="P230" i="4"/>
  <c r="H230" i="4"/>
  <c r="P229" i="4"/>
  <c r="H229" i="4"/>
  <c r="P228" i="4"/>
  <c r="H228" i="4"/>
  <c r="P227" i="4"/>
  <c r="H227" i="4"/>
  <c r="P226" i="4"/>
  <c r="H226" i="4"/>
  <c r="P225" i="4"/>
  <c r="H225" i="4"/>
  <c r="P224" i="4"/>
  <c r="H224" i="4"/>
  <c r="P223" i="4"/>
  <c r="H223" i="4"/>
  <c r="P222" i="4"/>
  <c r="H222" i="4"/>
  <c r="P221" i="4"/>
  <c r="H221" i="4"/>
  <c r="P220" i="4"/>
  <c r="H220" i="4"/>
  <c r="P219" i="4"/>
  <c r="H219" i="4"/>
  <c r="P218" i="4"/>
  <c r="H218" i="4"/>
  <c r="P217" i="4"/>
  <c r="H217" i="4"/>
  <c r="P216" i="4"/>
  <c r="H216" i="4"/>
  <c r="P215" i="4"/>
  <c r="H215" i="4"/>
  <c r="P214" i="4"/>
  <c r="H214" i="4"/>
  <c r="P213" i="4"/>
  <c r="H213" i="4"/>
  <c r="P212" i="4"/>
  <c r="H212" i="4"/>
  <c r="P211" i="4"/>
  <c r="H211" i="4"/>
  <c r="P210" i="4"/>
  <c r="H210" i="4"/>
  <c r="P209" i="4"/>
  <c r="H209" i="4"/>
  <c r="P208" i="4"/>
  <c r="H208" i="4"/>
  <c r="P207" i="4"/>
  <c r="H207" i="4"/>
  <c r="P206" i="4"/>
  <c r="H206" i="4"/>
  <c r="P205" i="4"/>
  <c r="H205" i="4"/>
  <c r="P204" i="4"/>
  <c r="H204" i="4"/>
  <c r="P203" i="4"/>
  <c r="H203" i="4"/>
  <c r="P202" i="4"/>
  <c r="H202" i="4"/>
  <c r="P201" i="4"/>
  <c r="H201" i="4"/>
  <c r="P200" i="4"/>
  <c r="H200" i="4"/>
  <c r="P199" i="4"/>
  <c r="H199" i="4"/>
  <c r="P198" i="4"/>
  <c r="H198" i="4"/>
  <c r="P197" i="4"/>
  <c r="H197" i="4"/>
  <c r="P196" i="4"/>
  <c r="H196" i="4"/>
  <c r="P195" i="4"/>
  <c r="H195" i="4"/>
  <c r="P194" i="4"/>
  <c r="H194" i="4"/>
  <c r="P193" i="4"/>
  <c r="H193" i="4"/>
  <c r="P192" i="4"/>
  <c r="H192" i="4"/>
  <c r="P191" i="4"/>
  <c r="H191" i="4"/>
  <c r="P190" i="4"/>
  <c r="H190" i="4"/>
  <c r="P189" i="4"/>
  <c r="H189" i="4"/>
  <c r="P188" i="4"/>
  <c r="H188" i="4"/>
  <c r="P187" i="4"/>
  <c r="H187" i="4"/>
  <c r="P186" i="4"/>
  <c r="H186" i="4"/>
  <c r="P185" i="4"/>
  <c r="H185" i="4"/>
  <c r="P184" i="4"/>
  <c r="H184" i="4"/>
  <c r="P183" i="4"/>
  <c r="H183" i="4"/>
  <c r="P182" i="4"/>
  <c r="H182" i="4"/>
  <c r="P181" i="4"/>
  <c r="H181" i="4"/>
  <c r="P180" i="4"/>
  <c r="H180" i="4"/>
  <c r="P179" i="4"/>
  <c r="H179" i="4"/>
  <c r="P178" i="4"/>
  <c r="H178" i="4"/>
  <c r="P177" i="4"/>
  <c r="H177" i="4"/>
  <c r="P176" i="4"/>
  <c r="H176" i="4"/>
  <c r="P175" i="4"/>
  <c r="H175" i="4"/>
  <c r="P174" i="4"/>
  <c r="H174" i="4"/>
  <c r="P173" i="4"/>
  <c r="H173" i="4"/>
  <c r="P172" i="4"/>
  <c r="H172" i="4"/>
  <c r="P171" i="4"/>
  <c r="H171" i="4"/>
  <c r="P170" i="4"/>
  <c r="H170" i="4"/>
  <c r="P169" i="4"/>
  <c r="H169" i="4"/>
  <c r="P168" i="4"/>
  <c r="H168" i="4"/>
  <c r="P167" i="4"/>
  <c r="H167" i="4"/>
  <c r="P166" i="4"/>
  <c r="H166" i="4"/>
  <c r="P165" i="4"/>
  <c r="H165" i="4"/>
  <c r="P164" i="4"/>
  <c r="H164" i="4"/>
  <c r="P163" i="4"/>
  <c r="H163" i="4"/>
  <c r="P162" i="4"/>
  <c r="H162" i="4"/>
  <c r="P161" i="4"/>
  <c r="H161" i="4"/>
  <c r="P160" i="4"/>
  <c r="H160" i="4"/>
  <c r="P159" i="4"/>
  <c r="H159" i="4"/>
  <c r="P158" i="4"/>
  <c r="H158" i="4"/>
  <c r="P157" i="4"/>
  <c r="H157" i="4"/>
  <c r="P156" i="4"/>
  <c r="H156" i="4"/>
  <c r="P155" i="4"/>
  <c r="H155" i="4"/>
  <c r="P154" i="4"/>
  <c r="H154" i="4"/>
  <c r="P153" i="4"/>
  <c r="H153" i="4"/>
  <c r="P152" i="4"/>
  <c r="H152" i="4"/>
  <c r="P151" i="4"/>
  <c r="H151" i="4"/>
  <c r="P150" i="4"/>
  <c r="H150" i="4"/>
  <c r="P149" i="4"/>
  <c r="H149" i="4"/>
  <c r="P148" i="4"/>
  <c r="H148" i="4"/>
  <c r="P147" i="4"/>
  <c r="H147" i="4"/>
  <c r="P146" i="4"/>
  <c r="H146" i="4"/>
  <c r="P145" i="4"/>
  <c r="H145" i="4"/>
  <c r="P144" i="4"/>
  <c r="H144" i="4"/>
  <c r="P143" i="4"/>
  <c r="H143" i="4"/>
  <c r="P142" i="4"/>
  <c r="H142" i="4"/>
  <c r="P141" i="4"/>
  <c r="H141" i="4"/>
  <c r="P140" i="4"/>
  <c r="H140" i="4"/>
  <c r="P139" i="4"/>
  <c r="H139" i="4"/>
  <c r="P138" i="4"/>
  <c r="H138" i="4"/>
  <c r="P137" i="4"/>
  <c r="H137" i="4"/>
  <c r="P136" i="4"/>
  <c r="H136" i="4"/>
  <c r="P135" i="4"/>
  <c r="H135" i="4"/>
  <c r="P134" i="4"/>
  <c r="H134" i="4"/>
  <c r="P133" i="4"/>
  <c r="H133" i="4"/>
  <c r="P132" i="4"/>
  <c r="H132" i="4"/>
  <c r="P131" i="4"/>
  <c r="H131" i="4"/>
  <c r="P130" i="4"/>
  <c r="H130" i="4"/>
  <c r="P129" i="4"/>
  <c r="H129" i="4"/>
  <c r="P128" i="4"/>
  <c r="H128" i="4"/>
  <c r="P127" i="4"/>
  <c r="H127" i="4"/>
  <c r="P126" i="4"/>
  <c r="H126" i="4"/>
  <c r="P125" i="4"/>
  <c r="H125" i="4"/>
  <c r="P124" i="4"/>
  <c r="H124" i="4"/>
  <c r="P123" i="4"/>
  <c r="H123" i="4"/>
  <c r="P122" i="4"/>
  <c r="H122" i="4"/>
  <c r="P121" i="4"/>
  <c r="H121" i="4"/>
  <c r="P120" i="4"/>
  <c r="H120" i="4"/>
  <c r="P119" i="4"/>
  <c r="H119" i="4"/>
  <c r="P118" i="4"/>
  <c r="H118" i="4"/>
  <c r="P117" i="4"/>
  <c r="H117" i="4"/>
  <c r="P116" i="4"/>
  <c r="H116" i="4"/>
  <c r="P115" i="4"/>
  <c r="H115" i="4"/>
  <c r="P114" i="4"/>
  <c r="H114" i="4"/>
  <c r="P113" i="4"/>
  <c r="H113" i="4"/>
  <c r="P112" i="4"/>
  <c r="H112" i="4"/>
  <c r="P111" i="4"/>
  <c r="H111" i="4"/>
  <c r="P110" i="4"/>
  <c r="H110" i="4"/>
  <c r="P109" i="4"/>
  <c r="H109" i="4"/>
  <c r="P108" i="4"/>
  <c r="H108" i="4"/>
  <c r="P107" i="4"/>
  <c r="H107" i="4"/>
  <c r="P106" i="4"/>
  <c r="H106" i="4"/>
  <c r="P105" i="4"/>
  <c r="H105" i="4"/>
  <c r="P104" i="4"/>
  <c r="H104" i="4"/>
  <c r="P103" i="4"/>
  <c r="H103" i="4"/>
  <c r="P102" i="4"/>
  <c r="H102" i="4"/>
  <c r="P101" i="4"/>
  <c r="H101" i="4"/>
  <c r="P100" i="4"/>
  <c r="H100" i="4"/>
  <c r="P99" i="4"/>
  <c r="H99" i="4"/>
  <c r="P98" i="4"/>
  <c r="H98" i="4"/>
  <c r="P97" i="4"/>
  <c r="H97" i="4"/>
  <c r="P96" i="4"/>
  <c r="H96" i="4"/>
  <c r="P95" i="4"/>
  <c r="H95" i="4"/>
  <c r="P94" i="4"/>
  <c r="H94" i="4"/>
  <c r="P93" i="4"/>
  <c r="H93" i="4"/>
  <c r="P92" i="4"/>
  <c r="H92" i="4"/>
  <c r="P91" i="4"/>
  <c r="H91" i="4"/>
  <c r="P90" i="4"/>
  <c r="H90" i="4"/>
  <c r="P89" i="4"/>
  <c r="H89" i="4"/>
  <c r="P88" i="4"/>
  <c r="H88" i="4"/>
  <c r="P87" i="4"/>
  <c r="H87" i="4"/>
  <c r="P86" i="4"/>
  <c r="H86" i="4"/>
  <c r="P85" i="4"/>
  <c r="H85" i="4"/>
  <c r="P84" i="4"/>
  <c r="H84" i="4"/>
  <c r="P83" i="4"/>
  <c r="H83" i="4"/>
  <c r="P82" i="4"/>
  <c r="H82" i="4"/>
  <c r="P81" i="4"/>
  <c r="H81" i="4"/>
  <c r="P80" i="4"/>
  <c r="H80" i="4"/>
  <c r="P79" i="4"/>
  <c r="H79" i="4"/>
  <c r="P78" i="4"/>
  <c r="H78" i="4"/>
  <c r="P77" i="4"/>
  <c r="H77" i="4"/>
  <c r="P76" i="4"/>
  <c r="H76" i="4"/>
  <c r="P75" i="4"/>
  <c r="H75" i="4"/>
  <c r="P74" i="4"/>
  <c r="H74" i="4"/>
  <c r="P73" i="4"/>
  <c r="H73" i="4"/>
  <c r="P72" i="4"/>
  <c r="H72" i="4"/>
  <c r="P71" i="4"/>
  <c r="H71" i="4"/>
  <c r="P70" i="4"/>
  <c r="H70" i="4"/>
  <c r="P69" i="4"/>
  <c r="H69" i="4"/>
  <c r="P68" i="4"/>
  <c r="H68" i="4"/>
  <c r="P67" i="4"/>
  <c r="H67" i="4"/>
  <c r="P66" i="4"/>
  <c r="H66" i="4"/>
  <c r="P65" i="4"/>
  <c r="H65" i="4"/>
  <c r="P64" i="4"/>
  <c r="H64" i="4"/>
  <c r="P63" i="4"/>
  <c r="H63" i="4"/>
  <c r="P62" i="4"/>
  <c r="H62" i="4"/>
  <c r="P61" i="4"/>
  <c r="H61" i="4"/>
  <c r="P60" i="4"/>
  <c r="H60" i="4"/>
  <c r="P59" i="4"/>
  <c r="H59" i="4"/>
  <c r="P58" i="4"/>
  <c r="H58" i="4"/>
  <c r="P57" i="4"/>
  <c r="H57" i="4"/>
  <c r="P56" i="4"/>
  <c r="H56" i="4"/>
  <c r="P55" i="4"/>
  <c r="H55" i="4"/>
  <c r="P54" i="4"/>
  <c r="H54" i="4"/>
  <c r="P53" i="4"/>
  <c r="H53" i="4"/>
  <c r="P52" i="4"/>
  <c r="H52" i="4"/>
  <c r="P51" i="4"/>
  <c r="H51" i="4"/>
  <c r="P50" i="4"/>
  <c r="H50" i="4"/>
  <c r="P49" i="4"/>
  <c r="H49" i="4"/>
  <c r="P48" i="4"/>
  <c r="H48" i="4"/>
  <c r="P47" i="4"/>
  <c r="H47" i="4"/>
  <c r="P46" i="4"/>
  <c r="H46" i="4"/>
  <c r="P45" i="4"/>
  <c r="H45" i="4"/>
  <c r="P44" i="4"/>
  <c r="H44" i="4"/>
  <c r="P43" i="4"/>
  <c r="H43" i="4"/>
  <c r="P42" i="4"/>
  <c r="H42" i="4"/>
  <c r="P41" i="4"/>
  <c r="H41" i="4"/>
  <c r="P40" i="4"/>
  <c r="H40" i="4"/>
  <c r="P39" i="4"/>
  <c r="H39" i="4"/>
  <c r="P38" i="4"/>
  <c r="H38" i="4"/>
  <c r="P37" i="4"/>
  <c r="H37" i="4"/>
  <c r="P36" i="4"/>
  <c r="H36" i="4"/>
  <c r="P35" i="4"/>
  <c r="H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P16" i="4"/>
  <c r="H16" i="4"/>
  <c r="P15" i="4"/>
  <c r="H15" i="4"/>
  <c r="P14" i="4"/>
  <c r="H14" i="4"/>
  <c r="P13" i="4"/>
  <c r="H13" i="4"/>
  <c r="P12" i="4"/>
  <c r="H12" i="4"/>
  <c r="P11" i="4"/>
  <c r="H11" i="4"/>
  <c r="P10" i="4"/>
  <c r="H10" i="4"/>
  <c r="P9" i="4"/>
  <c r="H9" i="4"/>
  <c r="P8" i="4"/>
  <c r="H8" i="4"/>
  <c r="P7" i="4"/>
  <c r="H7" i="4"/>
  <c r="P6" i="4"/>
  <c r="H6" i="4"/>
  <c r="H395" i="3" l="1"/>
  <c r="H394" i="3"/>
  <c r="H393" i="3"/>
  <c r="P392" i="3"/>
  <c r="H392" i="3"/>
  <c r="P369" i="3"/>
  <c r="H369" i="3"/>
  <c r="P390" i="3"/>
  <c r="H390" i="3"/>
  <c r="P389" i="3"/>
  <c r="H389" i="3"/>
  <c r="P361" i="3"/>
  <c r="H361" i="3"/>
  <c r="P371" i="3"/>
  <c r="H371" i="3"/>
  <c r="P386" i="3"/>
  <c r="H386" i="3"/>
  <c r="P256" i="3"/>
  <c r="H256" i="3"/>
  <c r="P384" i="3"/>
  <c r="H384" i="3"/>
  <c r="P204" i="3"/>
  <c r="H204" i="3"/>
  <c r="P382" i="3"/>
  <c r="H382" i="3"/>
  <c r="P129" i="3"/>
  <c r="H129" i="3"/>
  <c r="P36" i="3"/>
  <c r="H36" i="3"/>
  <c r="P335" i="3"/>
  <c r="H335" i="3"/>
  <c r="P309" i="3"/>
  <c r="H309" i="3"/>
  <c r="P288" i="3"/>
  <c r="H288" i="3"/>
  <c r="P276" i="3"/>
  <c r="H276" i="3"/>
  <c r="P325" i="3"/>
  <c r="H325" i="3"/>
  <c r="P374" i="3"/>
  <c r="H374" i="3"/>
  <c r="P373" i="3"/>
  <c r="H373" i="3"/>
  <c r="P252" i="3"/>
  <c r="H252" i="3"/>
  <c r="P324" i="3"/>
  <c r="H324" i="3"/>
  <c r="P218" i="3"/>
  <c r="H218" i="3"/>
  <c r="P297" i="3"/>
  <c r="H297" i="3"/>
  <c r="P92" i="3"/>
  <c r="H92" i="3"/>
  <c r="P367" i="3"/>
  <c r="H367" i="3"/>
  <c r="P366" i="3"/>
  <c r="H366" i="3"/>
  <c r="P365" i="3"/>
  <c r="H365" i="3"/>
  <c r="P327" i="3"/>
  <c r="H327" i="3"/>
  <c r="P363" i="3"/>
  <c r="H363" i="3"/>
  <c r="P17" i="3"/>
  <c r="H17" i="3"/>
  <c r="P203" i="3"/>
  <c r="H203" i="3"/>
  <c r="P360" i="3"/>
  <c r="H360" i="3"/>
  <c r="P359" i="3"/>
  <c r="H359" i="3"/>
  <c r="P358" i="3"/>
  <c r="H358" i="3"/>
  <c r="P19" i="3"/>
  <c r="H19" i="3"/>
  <c r="P356" i="3"/>
  <c r="H356" i="3"/>
  <c r="P355" i="3"/>
  <c r="H355" i="3"/>
  <c r="P354" i="3"/>
  <c r="H354" i="3"/>
  <c r="P81" i="3"/>
  <c r="H81" i="3"/>
  <c r="P352" i="3"/>
  <c r="H352" i="3"/>
  <c r="P206" i="3"/>
  <c r="H206" i="3"/>
  <c r="P343" i="3"/>
  <c r="H343" i="3"/>
  <c r="P115" i="3"/>
  <c r="H115" i="3"/>
  <c r="P348" i="3"/>
  <c r="H348" i="3"/>
  <c r="P220" i="3"/>
  <c r="H220" i="3"/>
  <c r="P14" i="3"/>
  <c r="H14" i="3"/>
  <c r="P342" i="3"/>
  <c r="H342" i="3"/>
  <c r="P383" i="3"/>
  <c r="H383" i="3"/>
  <c r="P30" i="3"/>
  <c r="H30" i="3"/>
  <c r="P380" i="3"/>
  <c r="H380" i="3"/>
  <c r="P272" i="3"/>
  <c r="H272" i="3"/>
  <c r="P54" i="3"/>
  <c r="H54" i="3"/>
  <c r="P339" i="3"/>
  <c r="H339" i="3"/>
  <c r="P344" i="3"/>
  <c r="H344" i="3"/>
  <c r="P125" i="3"/>
  <c r="H125" i="3"/>
  <c r="P336" i="3"/>
  <c r="H336" i="3"/>
  <c r="P102" i="3"/>
  <c r="H102" i="3"/>
  <c r="P334" i="3"/>
  <c r="H334" i="3"/>
  <c r="P333" i="3"/>
  <c r="H333" i="3"/>
  <c r="P61" i="3"/>
  <c r="H61" i="3"/>
  <c r="P368" i="3"/>
  <c r="H368" i="3"/>
  <c r="P40" i="3"/>
  <c r="H40" i="3"/>
  <c r="P84" i="3"/>
  <c r="H84" i="3"/>
  <c r="P328" i="3"/>
  <c r="H328" i="3"/>
  <c r="P307" i="3"/>
  <c r="H307" i="3"/>
  <c r="P326" i="3"/>
  <c r="H326" i="3"/>
  <c r="P16" i="3"/>
  <c r="H16" i="3"/>
  <c r="P10" i="3"/>
  <c r="H10" i="3"/>
  <c r="P323" i="3"/>
  <c r="H323" i="3"/>
  <c r="P35" i="3"/>
  <c r="H35" i="3"/>
  <c r="P321" i="3"/>
  <c r="H321" i="3"/>
  <c r="P18" i="3"/>
  <c r="H18" i="3"/>
  <c r="P319" i="3"/>
  <c r="H319" i="3"/>
  <c r="P318" i="3"/>
  <c r="H318" i="3"/>
  <c r="P232" i="3"/>
  <c r="H232" i="3"/>
  <c r="P57" i="3"/>
  <c r="H57" i="3"/>
  <c r="P191" i="3"/>
  <c r="H191" i="3"/>
  <c r="P275" i="3"/>
  <c r="H275" i="3"/>
  <c r="P104" i="3"/>
  <c r="H104" i="3"/>
  <c r="P312" i="3"/>
  <c r="H312" i="3"/>
  <c r="P199" i="3"/>
  <c r="H199" i="3"/>
  <c r="P111" i="3"/>
  <c r="H111" i="3"/>
  <c r="P34" i="3"/>
  <c r="H34" i="3"/>
  <c r="P20" i="3"/>
  <c r="H20" i="3"/>
  <c r="P49" i="3"/>
  <c r="H49" i="3"/>
  <c r="P221" i="3"/>
  <c r="H221" i="3"/>
  <c r="P267" i="3"/>
  <c r="H267" i="3"/>
  <c r="P304" i="3"/>
  <c r="H304" i="3"/>
  <c r="P340" i="3"/>
  <c r="H340" i="3"/>
  <c r="P313" i="3"/>
  <c r="H313" i="3"/>
  <c r="P42" i="3"/>
  <c r="H42" i="3"/>
  <c r="P207" i="3"/>
  <c r="H207" i="3"/>
  <c r="P299" i="3"/>
  <c r="H299" i="3"/>
  <c r="P298" i="3"/>
  <c r="H298" i="3"/>
  <c r="P175" i="3"/>
  <c r="H175" i="3"/>
  <c r="P101" i="3"/>
  <c r="H101" i="3"/>
  <c r="P135" i="3"/>
  <c r="H135" i="3"/>
  <c r="P294" i="3"/>
  <c r="H294" i="3"/>
  <c r="P293" i="3"/>
  <c r="H293" i="3"/>
  <c r="P87" i="3"/>
  <c r="H87" i="3"/>
  <c r="P291" i="3"/>
  <c r="H291" i="3"/>
  <c r="P290" i="3"/>
  <c r="H290" i="3"/>
  <c r="P39" i="3"/>
  <c r="H39" i="3"/>
  <c r="P240" i="3"/>
  <c r="H240" i="3"/>
  <c r="P263" i="3"/>
  <c r="H263" i="3"/>
  <c r="P286" i="3"/>
  <c r="H286" i="3"/>
  <c r="P113" i="3"/>
  <c r="H113" i="3"/>
  <c r="P284" i="3"/>
  <c r="H284" i="3"/>
  <c r="P283" i="3"/>
  <c r="H283" i="3"/>
  <c r="P37" i="3"/>
  <c r="H37" i="3"/>
  <c r="P44" i="3"/>
  <c r="H44" i="3"/>
  <c r="P280" i="3"/>
  <c r="H280" i="3"/>
  <c r="P279" i="3"/>
  <c r="H279" i="3"/>
  <c r="P157" i="3"/>
  <c r="H157" i="3"/>
  <c r="P230" i="3"/>
  <c r="H230" i="3"/>
  <c r="P170" i="3"/>
  <c r="H170" i="3"/>
  <c r="P197" i="3"/>
  <c r="H197" i="3"/>
  <c r="P152" i="3"/>
  <c r="H152" i="3"/>
  <c r="P273" i="3"/>
  <c r="H273" i="3"/>
  <c r="P269" i="3"/>
  <c r="H269" i="3"/>
  <c r="P200" i="3"/>
  <c r="H200" i="3"/>
  <c r="P315" i="3"/>
  <c r="H315" i="3"/>
  <c r="P300" i="3"/>
  <c r="H300" i="3"/>
  <c r="P12" i="3"/>
  <c r="H12" i="3"/>
  <c r="P70" i="3"/>
  <c r="H70" i="3"/>
  <c r="P142" i="3"/>
  <c r="H142" i="3"/>
  <c r="P265" i="3"/>
  <c r="H265" i="3"/>
  <c r="P264" i="3"/>
  <c r="H264" i="3"/>
  <c r="P332" i="3"/>
  <c r="H332" i="3"/>
  <c r="P82" i="3"/>
  <c r="H82" i="3"/>
  <c r="P141" i="3"/>
  <c r="H141" i="3"/>
  <c r="P108" i="3"/>
  <c r="H108" i="3"/>
  <c r="P165" i="3"/>
  <c r="H165" i="3"/>
  <c r="P121" i="3"/>
  <c r="H121" i="3"/>
  <c r="P388" i="3"/>
  <c r="H388" i="3"/>
  <c r="P223" i="3"/>
  <c r="H223" i="3"/>
  <c r="P370" i="3"/>
  <c r="H370" i="3"/>
  <c r="P119" i="3"/>
  <c r="H119" i="3"/>
  <c r="P253" i="3"/>
  <c r="H253" i="3"/>
  <c r="P255" i="3"/>
  <c r="H255" i="3"/>
  <c r="P188" i="3"/>
  <c r="H188" i="3"/>
  <c r="P271" i="3"/>
  <c r="H271" i="3"/>
  <c r="P192" i="3"/>
  <c r="H192" i="3"/>
  <c r="P364" i="3"/>
  <c r="H364" i="3"/>
  <c r="P247" i="3"/>
  <c r="H247" i="3"/>
  <c r="P251" i="3"/>
  <c r="H251" i="3"/>
  <c r="P75" i="3"/>
  <c r="H75" i="3"/>
  <c r="P262" i="3"/>
  <c r="H262" i="3"/>
  <c r="P243" i="3"/>
  <c r="H243" i="3"/>
  <c r="P242" i="3"/>
  <c r="H242" i="3"/>
  <c r="P241" i="3"/>
  <c r="H241" i="3"/>
  <c r="P95" i="3"/>
  <c r="H95" i="3"/>
  <c r="P239" i="3"/>
  <c r="H239" i="3"/>
  <c r="P159" i="3"/>
  <c r="H159" i="3"/>
  <c r="P237" i="3"/>
  <c r="H237" i="3"/>
  <c r="P130" i="3"/>
  <c r="H130" i="3"/>
  <c r="P52" i="3"/>
  <c r="H52" i="3"/>
  <c r="P123" i="3"/>
  <c r="H123" i="3"/>
  <c r="P189" i="3"/>
  <c r="H189" i="3"/>
  <c r="P127" i="3"/>
  <c r="H127" i="3"/>
  <c r="P231" i="3"/>
  <c r="H231" i="3"/>
  <c r="P194" i="3"/>
  <c r="H194" i="3"/>
  <c r="P229" i="3"/>
  <c r="H229" i="3"/>
  <c r="P379" i="3"/>
  <c r="H379" i="3"/>
  <c r="P23" i="3"/>
  <c r="H23" i="3"/>
  <c r="P226" i="3"/>
  <c r="H226" i="3"/>
  <c r="P98" i="3"/>
  <c r="H98" i="3"/>
  <c r="P215" i="3"/>
  <c r="H215" i="3"/>
  <c r="P378" i="3"/>
  <c r="H378" i="3"/>
  <c r="P350" i="3"/>
  <c r="H350" i="3"/>
  <c r="P281" i="3"/>
  <c r="H281" i="3"/>
  <c r="P261" i="3"/>
  <c r="H261" i="3"/>
  <c r="P219" i="3"/>
  <c r="H219" i="3"/>
  <c r="P69" i="3"/>
  <c r="H69" i="3"/>
  <c r="P257" i="3"/>
  <c r="H257" i="3"/>
  <c r="P143" i="3"/>
  <c r="H143" i="3"/>
  <c r="P217" i="3"/>
  <c r="H217" i="3"/>
  <c r="P249" i="3"/>
  <c r="H249" i="3"/>
  <c r="P213" i="3"/>
  <c r="H213" i="3"/>
  <c r="P212" i="3"/>
  <c r="H212" i="3"/>
  <c r="P59" i="3"/>
  <c r="H59" i="3"/>
  <c r="P210" i="3"/>
  <c r="H210" i="3"/>
  <c r="P311" i="3"/>
  <c r="H311" i="3"/>
  <c r="P278" i="3"/>
  <c r="H278" i="3"/>
  <c r="P349" i="3"/>
  <c r="H349" i="3"/>
  <c r="P337" i="3"/>
  <c r="H337" i="3"/>
  <c r="P317" i="3"/>
  <c r="H317" i="3"/>
  <c r="P268" i="3"/>
  <c r="H268" i="3"/>
  <c r="P248" i="3"/>
  <c r="H248" i="3"/>
  <c r="P274" i="3"/>
  <c r="H274" i="3"/>
  <c r="P201" i="3"/>
  <c r="H201" i="3"/>
  <c r="P234" i="3"/>
  <c r="H234" i="3"/>
  <c r="P375" i="3"/>
  <c r="H375" i="3"/>
  <c r="P198" i="3"/>
  <c r="H198" i="3"/>
  <c r="P216" i="3"/>
  <c r="H216" i="3"/>
  <c r="P196" i="3"/>
  <c r="H196" i="3"/>
  <c r="P214" i="3"/>
  <c r="H214" i="3"/>
  <c r="P107" i="3"/>
  <c r="H107" i="3"/>
  <c r="P193" i="3"/>
  <c r="H193" i="3"/>
  <c r="P32" i="3"/>
  <c r="H32" i="3"/>
  <c r="P26" i="3"/>
  <c r="H26" i="3"/>
  <c r="P190" i="3"/>
  <c r="H190" i="3"/>
  <c r="P90" i="3"/>
  <c r="H90" i="3"/>
  <c r="P322" i="3"/>
  <c r="H322" i="3"/>
  <c r="P187" i="3"/>
  <c r="H187" i="3"/>
  <c r="P362" i="3"/>
  <c r="H362" i="3"/>
  <c r="P185" i="3"/>
  <c r="H185" i="3"/>
  <c r="P381" i="3"/>
  <c r="H381" i="3"/>
  <c r="P183" i="3"/>
  <c r="H183" i="3"/>
  <c r="P182" i="3"/>
  <c r="H182" i="3"/>
  <c r="P181" i="3"/>
  <c r="H181" i="3"/>
  <c r="P180" i="3"/>
  <c r="H180" i="3"/>
  <c r="P8" i="3"/>
  <c r="H8" i="3"/>
  <c r="P178" i="3"/>
  <c r="H178" i="3"/>
  <c r="P177" i="3"/>
  <c r="H177" i="3"/>
  <c r="P176" i="3"/>
  <c r="H176" i="3"/>
  <c r="P48" i="3"/>
  <c r="H48" i="3"/>
  <c r="P174" i="3"/>
  <c r="H174" i="3"/>
  <c r="P173" i="3"/>
  <c r="H173" i="3"/>
  <c r="P172" i="3"/>
  <c r="H172" i="3"/>
  <c r="P21" i="3"/>
  <c r="H21" i="3"/>
  <c r="P9" i="3"/>
  <c r="H9" i="3"/>
  <c r="P224" i="3"/>
  <c r="H224" i="3"/>
  <c r="P168" i="3"/>
  <c r="H168" i="3"/>
  <c r="P205" i="3"/>
  <c r="H205" i="3"/>
  <c r="P166" i="3"/>
  <c r="H166" i="3"/>
  <c r="P385" i="3"/>
  <c r="H385" i="3"/>
  <c r="P195" i="3"/>
  <c r="H195" i="3"/>
  <c r="P163" i="3"/>
  <c r="H163" i="3"/>
  <c r="P208" i="3"/>
  <c r="H208" i="3"/>
  <c r="P161" i="3"/>
  <c r="H161" i="3"/>
  <c r="P160" i="3"/>
  <c r="H160" i="3"/>
  <c r="P171" i="3"/>
  <c r="H171" i="3"/>
  <c r="P158" i="3"/>
  <c r="H158" i="3"/>
  <c r="P320" i="3"/>
  <c r="H320" i="3"/>
  <c r="P156" i="3"/>
  <c r="H156" i="3"/>
  <c r="P155" i="3"/>
  <c r="H155" i="3"/>
  <c r="P97" i="3"/>
  <c r="H97" i="3"/>
  <c r="P227" i="3"/>
  <c r="H227" i="3"/>
  <c r="P391" i="3"/>
  <c r="H391" i="3"/>
  <c r="P86" i="3"/>
  <c r="H86" i="3"/>
  <c r="P150" i="3"/>
  <c r="H150" i="3"/>
  <c r="P149" i="3"/>
  <c r="H149" i="3"/>
  <c r="P148" i="3"/>
  <c r="H148" i="3"/>
  <c r="P147" i="3"/>
  <c r="H147" i="3"/>
  <c r="P146" i="3"/>
  <c r="H146" i="3"/>
  <c r="P145" i="3"/>
  <c r="H145" i="3"/>
  <c r="P144" i="3"/>
  <c r="H144" i="3"/>
  <c r="P164" i="3"/>
  <c r="H164" i="3"/>
  <c r="P287" i="3"/>
  <c r="H287" i="3"/>
  <c r="P85" i="3"/>
  <c r="H85" i="3"/>
  <c r="P140" i="3"/>
  <c r="H140" i="3"/>
  <c r="P139" i="3"/>
  <c r="H139" i="3"/>
  <c r="P138" i="3"/>
  <c r="H138" i="3"/>
  <c r="P137" i="3"/>
  <c r="H137" i="3"/>
  <c r="P136" i="3"/>
  <c r="H136" i="3"/>
  <c r="P186" i="3"/>
  <c r="H186" i="3"/>
  <c r="P134" i="3"/>
  <c r="H134" i="3"/>
  <c r="P133" i="3"/>
  <c r="H133" i="3"/>
  <c r="P154" i="3"/>
  <c r="H154" i="3"/>
  <c r="P131" i="3"/>
  <c r="H131" i="3"/>
  <c r="P162" i="3"/>
  <c r="H162" i="3"/>
  <c r="P357" i="3"/>
  <c r="H357" i="3"/>
  <c r="P296" i="3"/>
  <c r="H296" i="3"/>
  <c r="P331" i="3"/>
  <c r="H331" i="3"/>
  <c r="P126" i="3"/>
  <c r="H126" i="3"/>
  <c r="P306" i="3"/>
  <c r="H306" i="3"/>
  <c r="P338" i="3"/>
  <c r="H338" i="3"/>
  <c r="P351" i="3"/>
  <c r="H351" i="3"/>
  <c r="P122" i="3"/>
  <c r="H122" i="3"/>
  <c r="P244" i="3"/>
  <c r="H244" i="3"/>
  <c r="P120" i="3"/>
  <c r="H120" i="3"/>
  <c r="P347" i="3"/>
  <c r="H347" i="3"/>
  <c r="P118" i="3"/>
  <c r="H118" i="3"/>
  <c r="P117" i="3"/>
  <c r="H117" i="3"/>
  <c r="P303" i="3"/>
  <c r="H303" i="3"/>
  <c r="P228" i="3"/>
  <c r="H228" i="3"/>
  <c r="P114" i="3"/>
  <c r="H114" i="3"/>
  <c r="P377" i="3"/>
  <c r="H377" i="3"/>
  <c r="P112" i="3"/>
  <c r="H112" i="3"/>
  <c r="P222" i="3"/>
  <c r="H222" i="3"/>
  <c r="P110" i="3"/>
  <c r="H110" i="3"/>
  <c r="P109" i="3"/>
  <c r="H109" i="3"/>
  <c r="P56" i="3"/>
  <c r="H56" i="3"/>
  <c r="P128" i="3"/>
  <c r="H128" i="3"/>
  <c r="P106" i="3"/>
  <c r="H106" i="3"/>
  <c r="P105" i="3"/>
  <c r="H105" i="3"/>
  <c r="P96" i="3"/>
  <c r="H96" i="3"/>
  <c r="P103" i="3"/>
  <c r="H103" i="3"/>
  <c r="P259" i="3"/>
  <c r="H259" i="3"/>
  <c r="P169" i="3"/>
  <c r="H169" i="3"/>
  <c r="P100" i="3"/>
  <c r="H100" i="3"/>
  <c r="P99" i="3"/>
  <c r="H99" i="3"/>
  <c r="P184" i="3"/>
  <c r="H184" i="3"/>
  <c r="P202" i="3"/>
  <c r="H202" i="3"/>
  <c r="P372" i="3"/>
  <c r="H372" i="3"/>
  <c r="P151" i="3"/>
  <c r="H151" i="3"/>
  <c r="P94" i="3"/>
  <c r="H94" i="3"/>
  <c r="P93" i="3"/>
  <c r="H93" i="3"/>
  <c r="P329" i="3"/>
  <c r="H329" i="3"/>
  <c r="P91" i="3"/>
  <c r="H91" i="3"/>
  <c r="P116" i="3"/>
  <c r="H116" i="3"/>
  <c r="P167" i="3"/>
  <c r="H167" i="3"/>
  <c r="P71" i="3"/>
  <c r="H71" i="3"/>
  <c r="P83" i="3"/>
  <c r="H83" i="3"/>
  <c r="P316" i="3"/>
  <c r="H316" i="3"/>
  <c r="P314" i="3"/>
  <c r="H314" i="3"/>
  <c r="P376" i="3"/>
  <c r="H376" i="3"/>
  <c r="P260" i="3"/>
  <c r="H260" i="3"/>
  <c r="P209" i="3"/>
  <c r="H209" i="3"/>
  <c r="P295" i="3"/>
  <c r="H295" i="3"/>
  <c r="P80" i="3"/>
  <c r="H80" i="3"/>
  <c r="P79" i="3"/>
  <c r="H79" i="3"/>
  <c r="P78" i="3"/>
  <c r="H78" i="3"/>
  <c r="P77" i="3"/>
  <c r="H77" i="3"/>
  <c r="P76" i="3"/>
  <c r="H76" i="3"/>
  <c r="P245" i="3"/>
  <c r="H245" i="3"/>
  <c r="P74" i="3"/>
  <c r="H74" i="3"/>
  <c r="P73" i="3"/>
  <c r="H73" i="3"/>
  <c r="P89" i="3"/>
  <c r="H89" i="3"/>
  <c r="P250" i="3"/>
  <c r="H250" i="3"/>
  <c r="P270" i="3"/>
  <c r="H270" i="3"/>
  <c r="P387" i="3"/>
  <c r="H387" i="3"/>
  <c r="P68" i="3"/>
  <c r="H68" i="3"/>
  <c r="P67" i="3"/>
  <c r="H67" i="3"/>
  <c r="P66" i="3"/>
  <c r="H66" i="3"/>
  <c r="P65" i="3"/>
  <c r="H65" i="3"/>
  <c r="P302" i="3"/>
  <c r="H302" i="3"/>
  <c r="P63" i="3"/>
  <c r="H63" i="3"/>
  <c r="P62" i="3"/>
  <c r="H62" i="3"/>
  <c r="P254" i="3"/>
  <c r="H254" i="3"/>
  <c r="P60" i="3"/>
  <c r="H60" i="3"/>
  <c r="P153" i="3"/>
  <c r="H153" i="3"/>
  <c r="P58" i="3"/>
  <c r="H58" i="3"/>
  <c r="P308" i="3"/>
  <c r="H308" i="3"/>
  <c r="P330" i="3"/>
  <c r="H330" i="3"/>
  <c r="P55" i="3"/>
  <c r="H55" i="3"/>
  <c r="P346" i="3"/>
  <c r="H346" i="3"/>
  <c r="P53" i="3"/>
  <c r="H53" i="3"/>
  <c r="P289" i="3"/>
  <c r="H289" i="3"/>
  <c r="P51" i="3"/>
  <c r="H51" i="3"/>
  <c r="P50" i="3"/>
  <c r="H50" i="3"/>
  <c r="P64" i="3"/>
  <c r="H64" i="3"/>
  <c r="P233" i="3"/>
  <c r="H233" i="3"/>
  <c r="P47" i="3"/>
  <c r="H47" i="3"/>
  <c r="P46" i="3"/>
  <c r="H46" i="3"/>
  <c r="P45" i="3"/>
  <c r="H45" i="3"/>
  <c r="P301" i="3"/>
  <c r="H301" i="3"/>
  <c r="P43" i="3"/>
  <c r="H43" i="3"/>
  <c r="P88" i="3"/>
  <c r="H88" i="3"/>
  <c r="P41" i="3"/>
  <c r="H41" i="3"/>
  <c r="P238" i="3"/>
  <c r="H238" i="3"/>
  <c r="P341" i="3"/>
  <c r="H341" i="3"/>
  <c r="P38" i="3"/>
  <c r="H38" i="3"/>
  <c r="P72" i="3"/>
  <c r="H72" i="3"/>
  <c r="P282" i="3"/>
  <c r="H282" i="3"/>
  <c r="P246" i="3"/>
  <c r="H246" i="3"/>
  <c r="P132" i="3"/>
  <c r="H132" i="3"/>
  <c r="P33" i="3"/>
  <c r="H33" i="3"/>
  <c r="P179" i="3"/>
  <c r="H179" i="3"/>
  <c r="P31" i="3"/>
  <c r="H31" i="3"/>
  <c r="P211" i="3"/>
  <c r="H211" i="3"/>
  <c r="P29" i="3"/>
  <c r="H29" i="3"/>
  <c r="P28" i="3"/>
  <c r="H28" i="3"/>
  <c r="P27" i="3"/>
  <c r="H27" i="3"/>
  <c r="P292" i="3"/>
  <c r="H292" i="3"/>
  <c r="P25" i="3"/>
  <c r="H25" i="3"/>
  <c r="P24" i="3"/>
  <c r="H24" i="3"/>
  <c r="P266" i="3"/>
  <c r="H266" i="3"/>
  <c r="P22" i="3"/>
  <c r="H22" i="3"/>
  <c r="P345" i="3"/>
  <c r="H345" i="3"/>
  <c r="P285" i="3"/>
  <c r="H285" i="3"/>
  <c r="P124" i="3"/>
  <c r="H124" i="3"/>
  <c r="P258" i="3"/>
  <c r="H258" i="3"/>
  <c r="P236" i="3"/>
  <c r="H236" i="3"/>
  <c r="P310" i="3"/>
  <c r="H310" i="3"/>
  <c r="P15" i="3"/>
  <c r="H15" i="3"/>
  <c r="P277" i="3"/>
  <c r="H277" i="3"/>
  <c r="P13" i="3"/>
  <c r="H13" i="3"/>
  <c r="P225" i="3"/>
  <c r="H225" i="3"/>
  <c r="P11" i="3"/>
  <c r="H11" i="3"/>
  <c r="P235" i="3"/>
  <c r="H235" i="3"/>
  <c r="P353" i="3"/>
  <c r="H353" i="3"/>
  <c r="P305" i="3"/>
  <c r="H305" i="3"/>
  <c r="P7" i="3"/>
  <c r="H7" i="3"/>
  <c r="P6" i="3"/>
  <c r="H6" i="3"/>
  <c r="G408" i="2" l="1"/>
  <c r="K407" i="2"/>
  <c r="J407" i="2"/>
  <c r="G407" i="2"/>
  <c r="J406" i="2"/>
  <c r="G406" i="2"/>
  <c r="K405" i="2"/>
  <c r="J405" i="2"/>
  <c r="G405" i="2"/>
  <c r="J404" i="2"/>
  <c r="G404" i="2"/>
  <c r="K403" i="2"/>
  <c r="J403" i="2"/>
  <c r="G403" i="2"/>
  <c r="J402" i="2"/>
  <c r="G402" i="2"/>
  <c r="K401" i="2"/>
  <c r="J401" i="2"/>
  <c r="G401" i="2"/>
  <c r="J400" i="2"/>
  <c r="G400" i="2"/>
  <c r="K399" i="2"/>
  <c r="J399" i="2"/>
  <c r="G399" i="2"/>
  <c r="J398" i="2"/>
  <c r="G398" i="2"/>
  <c r="K397" i="2"/>
  <c r="J397" i="2"/>
  <c r="G397" i="2"/>
  <c r="J396" i="2"/>
  <c r="G396" i="2"/>
  <c r="K395" i="2"/>
  <c r="J395" i="2"/>
  <c r="G395" i="2"/>
  <c r="J394" i="2"/>
  <c r="G394" i="2"/>
  <c r="K393" i="2"/>
  <c r="J393" i="2"/>
  <c r="G393" i="2"/>
  <c r="J392" i="2"/>
  <c r="G392" i="2"/>
  <c r="K391" i="2"/>
  <c r="J391" i="2"/>
  <c r="G391" i="2"/>
  <c r="J390" i="2"/>
  <c r="G390" i="2"/>
  <c r="K389" i="2"/>
  <c r="J389" i="2"/>
  <c r="G389" i="2"/>
  <c r="J388" i="2"/>
  <c r="G388" i="2"/>
  <c r="K387" i="2"/>
  <c r="J387" i="2"/>
  <c r="G387" i="2"/>
  <c r="J386" i="2"/>
  <c r="G386" i="2"/>
  <c r="K385" i="2"/>
  <c r="J385" i="2"/>
  <c r="G385" i="2"/>
  <c r="J384" i="2"/>
  <c r="G384" i="2"/>
  <c r="K383" i="2"/>
  <c r="J383" i="2"/>
  <c r="G383" i="2"/>
  <c r="J382" i="2"/>
  <c r="G382" i="2"/>
  <c r="K381" i="2"/>
  <c r="J381" i="2"/>
  <c r="G381" i="2"/>
  <c r="J380" i="2"/>
  <c r="G380" i="2"/>
  <c r="K379" i="2"/>
  <c r="J379" i="2"/>
  <c r="G379" i="2"/>
  <c r="J378" i="2"/>
  <c r="G378" i="2"/>
  <c r="K377" i="2"/>
  <c r="J377" i="2"/>
  <c r="G377" i="2"/>
  <c r="J376" i="2"/>
  <c r="G376" i="2"/>
  <c r="K375" i="2"/>
  <c r="J375" i="2"/>
  <c r="G375" i="2"/>
  <c r="J374" i="2"/>
  <c r="G374" i="2"/>
  <c r="K373" i="2"/>
  <c r="J373" i="2"/>
  <c r="G373" i="2"/>
  <c r="J372" i="2"/>
  <c r="G372" i="2"/>
  <c r="K371" i="2"/>
  <c r="J371" i="2"/>
  <c r="G371" i="2"/>
  <c r="J370" i="2"/>
  <c r="G370" i="2"/>
  <c r="K369" i="2"/>
  <c r="J369" i="2"/>
  <c r="G369" i="2"/>
  <c r="J368" i="2"/>
  <c r="G368" i="2"/>
  <c r="K367" i="2"/>
  <c r="J367" i="2"/>
  <c r="G367" i="2"/>
  <c r="J366" i="2"/>
  <c r="G366" i="2"/>
  <c r="K365" i="2"/>
  <c r="J365" i="2"/>
  <c r="G365" i="2"/>
  <c r="J364" i="2"/>
  <c r="G364" i="2"/>
  <c r="K363" i="2"/>
  <c r="J363" i="2"/>
  <c r="G363" i="2"/>
  <c r="J362" i="2"/>
  <c r="G362" i="2"/>
  <c r="K361" i="2"/>
  <c r="J361" i="2"/>
  <c r="G361" i="2"/>
  <c r="J360" i="2"/>
  <c r="G360" i="2"/>
  <c r="K359" i="2"/>
  <c r="J359" i="2"/>
  <c r="G359" i="2"/>
  <c r="J358" i="2"/>
  <c r="G358" i="2"/>
  <c r="K357" i="2"/>
  <c r="J357" i="2"/>
  <c r="G357" i="2"/>
  <c r="J356" i="2"/>
  <c r="G356" i="2"/>
  <c r="K355" i="2"/>
  <c r="J355" i="2"/>
  <c r="G355" i="2"/>
  <c r="J354" i="2"/>
  <c r="G354" i="2"/>
  <c r="K353" i="2"/>
  <c r="J353" i="2"/>
  <c r="G353" i="2"/>
  <c r="J352" i="2"/>
  <c r="G352" i="2"/>
  <c r="K351" i="2"/>
  <c r="J351" i="2"/>
  <c r="G351" i="2"/>
  <c r="J350" i="2"/>
  <c r="G350" i="2"/>
  <c r="K349" i="2"/>
  <c r="J349" i="2"/>
  <c r="G349" i="2"/>
  <c r="J348" i="2"/>
  <c r="G348" i="2"/>
  <c r="K347" i="2"/>
  <c r="J347" i="2"/>
  <c r="G347" i="2"/>
  <c r="J346" i="2"/>
  <c r="G346" i="2"/>
  <c r="K345" i="2"/>
  <c r="J345" i="2"/>
  <c r="G345" i="2"/>
  <c r="J344" i="2"/>
  <c r="G344" i="2"/>
  <c r="K343" i="2"/>
  <c r="J343" i="2"/>
  <c r="G343" i="2"/>
  <c r="J342" i="2"/>
  <c r="G342" i="2"/>
  <c r="K341" i="2"/>
  <c r="J340" i="2"/>
  <c r="G340" i="2"/>
  <c r="K339" i="2"/>
  <c r="J339" i="2"/>
  <c r="G339" i="2"/>
  <c r="J338" i="2"/>
  <c r="G338" i="2"/>
  <c r="K337" i="2"/>
  <c r="J337" i="2"/>
  <c r="G337" i="2"/>
  <c r="J336" i="2"/>
  <c r="G336" i="2"/>
  <c r="K335" i="2"/>
  <c r="J335" i="2"/>
  <c r="G335" i="2"/>
  <c r="J334" i="2"/>
  <c r="G334" i="2"/>
  <c r="K333" i="2"/>
  <c r="J333" i="2"/>
  <c r="G333" i="2"/>
  <c r="J332" i="2"/>
  <c r="G332" i="2"/>
  <c r="K331" i="2"/>
  <c r="J331" i="2"/>
  <c r="G331" i="2"/>
  <c r="J330" i="2"/>
  <c r="G330" i="2"/>
  <c r="K329" i="2"/>
  <c r="J329" i="2"/>
  <c r="G329" i="2"/>
  <c r="J328" i="2"/>
  <c r="G328" i="2"/>
  <c r="K327" i="2"/>
  <c r="J327" i="2"/>
  <c r="G327" i="2"/>
  <c r="J326" i="2"/>
  <c r="G326" i="2"/>
  <c r="K325" i="2"/>
  <c r="J325" i="2"/>
  <c r="G325" i="2"/>
  <c r="J324" i="2"/>
  <c r="G324" i="2"/>
  <c r="K323" i="2"/>
  <c r="J323" i="2"/>
  <c r="G323" i="2"/>
  <c r="J322" i="2"/>
  <c r="G322" i="2"/>
  <c r="K321" i="2"/>
  <c r="J321" i="2"/>
  <c r="G321" i="2"/>
  <c r="J320" i="2"/>
  <c r="G320" i="2"/>
  <c r="K319" i="2"/>
  <c r="J319" i="2"/>
  <c r="G319" i="2"/>
  <c r="J318" i="2"/>
  <c r="G318" i="2"/>
  <c r="K317" i="2"/>
  <c r="J317" i="2"/>
  <c r="G317" i="2"/>
  <c r="J316" i="2"/>
  <c r="G316" i="2"/>
  <c r="K315" i="2"/>
  <c r="J315" i="2"/>
  <c r="G315" i="2"/>
  <c r="J314" i="2"/>
  <c r="G314" i="2"/>
  <c r="K313" i="2"/>
  <c r="J313" i="2"/>
  <c r="G313" i="2"/>
  <c r="J312" i="2"/>
  <c r="G312" i="2"/>
  <c r="K311" i="2"/>
  <c r="J311" i="2"/>
  <c r="G311" i="2"/>
  <c r="J310" i="2"/>
  <c r="G310" i="2"/>
  <c r="K309" i="2"/>
  <c r="J309" i="2"/>
  <c r="G309" i="2"/>
  <c r="J308" i="2"/>
  <c r="G308" i="2"/>
  <c r="K307" i="2"/>
  <c r="J307" i="2"/>
  <c r="G307" i="2"/>
  <c r="J306" i="2"/>
  <c r="G306" i="2"/>
  <c r="K305" i="2"/>
  <c r="J305" i="2"/>
  <c r="G305" i="2"/>
  <c r="J304" i="2"/>
  <c r="G304" i="2"/>
  <c r="K303" i="2"/>
  <c r="J303" i="2"/>
  <c r="G303" i="2"/>
  <c r="J302" i="2"/>
  <c r="G302" i="2"/>
  <c r="K301" i="2"/>
  <c r="J301" i="2"/>
  <c r="G301" i="2"/>
  <c r="J300" i="2"/>
  <c r="G300" i="2"/>
  <c r="K299" i="2"/>
  <c r="J299" i="2"/>
  <c r="G299" i="2"/>
  <c r="J298" i="2"/>
  <c r="G298" i="2"/>
  <c r="K297" i="2"/>
  <c r="J297" i="2"/>
  <c r="G297" i="2"/>
  <c r="J296" i="2"/>
  <c r="G296" i="2"/>
  <c r="K295" i="2"/>
  <c r="J295" i="2"/>
  <c r="G295" i="2"/>
  <c r="J294" i="2"/>
  <c r="G294" i="2"/>
  <c r="K293" i="2"/>
  <c r="J293" i="2"/>
  <c r="G293" i="2"/>
  <c r="J292" i="2"/>
  <c r="G292" i="2"/>
  <c r="K291" i="2"/>
  <c r="J291" i="2"/>
  <c r="G291" i="2"/>
  <c r="J290" i="2"/>
  <c r="G290" i="2"/>
  <c r="K289" i="2"/>
  <c r="J289" i="2"/>
  <c r="G289" i="2"/>
  <c r="J288" i="2"/>
  <c r="G288" i="2"/>
  <c r="K287" i="2"/>
  <c r="J287" i="2"/>
  <c r="G287" i="2"/>
  <c r="J286" i="2"/>
  <c r="G286" i="2"/>
  <c r="K285" i="2"/>
  <c r="J285" i="2"/>
  <c r="G285" i="2"/>
  <c r="J284" i="2"/>
  <c r="G284" i="2"/>
  <c r="K283" i="2"/>
  <c r="J283" i="2"/>
  <c r="G283" i="2"/>
  <c r="J282" i="2"/>
  <c r="G282" i="2"/>
  <c r="K281" i="2"/>
  <c r="J281" i="2"/>
  <c r="G281" i="2"/>
  <c r="J280" i="2"/>
  <c r="G280" i="2"/>
  <c r="K279" i="2"/>
  <c r="J279" i="2"/>
  <c r="G279" i="2"/>
  <c r="J278" i="2"/>
  <c r="G278" i="2"/>
  <c r="K277" i="2"/>
  <c r="J277" i="2"/>
  <c r="G277" i="2"/>
  <c r="J276" i="2"/>
  <c r="G276" i="2"/>
  <c r="K275" i="2"/>
  <c r="J275" i="2"/>
  <c r="G275" i="2"/>
  <c r="J274" i="2"/>
  <c r="G274" i="2"/>
  <c r="K273" i="2"/>
  <c r="J273" i="2"/>
  <c r="G273" i="2"/>
  <c r="J272" i="2"/>
  <c r="G272" i="2"/>
  <c r="K271" i="2"/>
  <c r="J271" i="2"/>
  <c r="G271" i="2"/>
  <c r="J270" i="2"/>
  <c r="G270" i="2"/>
  <c r="K269" i="2"/>
  <c r="J269" i="2"/>
  <c r="G269" i="2"/>
  <c r="J268" i="2"/>
  <c r="G268" i="2"/>
  <c r="K267" i="2"/>
  <c r="J267" i="2"/>
  <c r="G267" i="2"/>
  <c r="J266" i="2"/>
  <c r="G266" i="2"/>
  <c r="K265" i="2"/>
  <c r="J265" i="2"/>
  <c r="G265" i="2"/>
  <c r="J264" i="2"/>
  <c r="G264" i="2"/>
  <c r="K263" i="2"/>
  <c r="J263" i="2"/>
  <c r="G263" i="2"/>
  <c r="J262" i="2"/>
  <c r="G262" i="2"/>
  <c r="K261" i="2"/>
  <c r="J261" i="2"/>
  <c r="G261" i="2"/>
  <c r="J260" i="2"/>
  <c r="G260" i="2"/>
  <c r="K259" i="2"/>
  <c r="J259" i="2"/>
  <c r="G259" i="2"/>
  <c r="J258" i="2"/>
  <c r="G258" i="2"/>
  <c r="K257" i="2"/>
  <c r="J257" i="2"/>
  <c r="G257" i="2"/>
  <c r="J256" i="2"/>
  <c r="G256" i="2"/>
  <c r="K255" i="2"/>
  <c r="J255" i="2"/>
  <c r="G255" i="2"/>
  <c r="J254" i="2"/>
  <c r="G254" i="2"/>
  <c r="K253" i="2"/>
  <c r="J253" i="2"/>
  <c r="G253" i="2"/>
  <c r="J252" i="2"/>
  <c r="G252" i="2"/>
  <c r="K251" i="2"/>
  <c r="J251" i="2"/>
  <c r="G251" i="2"/>
  <c r="J250" i="2"/>
  <c r="G250" i="2"/>
  <c r="K249" i="2"/>
  <c r="J249" i="2"/>
  <c r="G249" i="2"/>
  <c r="J248" i="2"/>
  <c r="G248" i="2"/>
  <c r="K247" i="2"/>
  <c r="J247" i="2"/>
  <c r="G247" i="2"/>
  <c r="J246" i="2"/>
  <c r="G246" i="2"/>
  <c r="K245" i="2"/>
  <c r="J245" i="2"/>
  <c r="G245" i="2"/>
  <c r="J244" i="2"/>
  <c r="G244" i="2"/>
  <c r="K243" i="2"/>
  <c r="J243" i="2"/>
  <c r="G243" i="2"/>
  <c r="J242" i="2"/>
  <c r="G242" i="2"/>
  <c r="K241" i="2"/>
  <c r="J241" i="2"/>
  <c r="G241" i="2"/>
  <c r="J240" i="2"/>
  <c r="G240" i="2"/>
  <c r="K239" i="2"/>
  <c r="J239" i="2"/>
  <c r="G239" i="2"/>
  <c r="K238" i="2"/>
  <c r="J238" i="2"/>
  <c r="G238" i="2"/>
  <c r="K237" i="2"/>
  <c r="J237" i="2"/>
  <c r="G237" i="2"/>
  <c r="K236" i="2"/>
  <c r="J236" i="2"/>
  <c r="G236" i="2"/>
  <c r="K235" i="2"/>
  <c r="J235" i="2"/>
  <c r="G235" i="2"/>
  <c r="K234" i="2"/>
  <c r="J234" i="2"/>
  <c r="G234" i="2"/>
  <c r="K233" i="2"/>
  <c r="J233" i="2"/>
  <c r="G233" i="2"/>
  <c r="K232" i="2"/>
  <c r="J232" i="2"/>
  <c r="G232" i="2"/>
  <c r="K231" i="2"/>
  <c r="J231" i="2"/>
  <c r="G231" i="2"/>
  <c r="K230" i="2"/>
  <c r="J230" i="2"/>
  <c r="G230" i="2"/>
  <c r="K229" i="2"/>
  <c r="J229" i="2"/>
  <c r="G229" i="2"/>
  <c r="K228" i="2"/>
  <c r="J228" i="2"/>
  <c r="G228" i="2"/>
  <c r="K227" i="2"/>
  <c r="J227" i="2"/>
  <c r="G227" i="2"/>
  <c r="K226" i="2"/>
  <c r="J226" i="2"/>
  <c r="G226" i="2"/>
  <c r="K225" i="2"/>
  <c r="J225" i="2"/>
  <c r="G225" i="2"/>
  <c r="K224" i="2"/>
  <c r="J224" i="2"/>
  <c r="G224" i="2"/>
  <c r="K223" i="2"/>
  <c r="J223" i="2"/>
  <c r="G223" i="2"/>
  <c r="K222" i="2"/>
  <c r="J222" i="2"/>
  <c r="G222" i="2"/>
  <c r="K221" i="2"/>
  <c r="J221" i="2"/>
  <c r="G221" i="2"/>
  <c r="K220" i="2"/>
  <c r="J220" i="2"/>
  <c r="G220" i="2"/>
  <c r="K219" i="2"/>
  <c r="J219" i="2"/>
  <c r="K218" i="2"/>
  <c r="J218" i="2"/>
  <c r="G218" i="2"/>
  <c r="K217" i="2"/>
  <c r="J217" i="2"/>
  <c r="G217" i="2"/>
  <c r="K216" i="2"/>
  <c r="J216" i="2"/>
  <c r="G216" i="2"/>
  <c r="K215" i="2"/>
  <c r="J215" i="2"/>
  <c r="G215" i="2"/>
  <c r="K214" i="2"/>
  <c r="J214" i="2"/>
  <c r="G214" i="2"/>
  <c r="K213" i="2"/>
  <c r="J213" i="2"/>
  <c r="G213" i="2"/>
  <c r="K212" i="2"/>
  <c r="J212" i="2"/>
  <c r="G212" i="2"/>
  <c r="K211" i="2"/>
  <c r="J211" i="2"/>
  <c r="G211" i="2"/>
  <c r="K210" i="2"/>
  <c r="J210" i="2"/>
  <c r="G210" i="2"/>
  <c r="K209" i="2"/>
  <c r="J209" i="2"/>
  <c r="G209" i="2"/>
  <c r="K208" i="2"/>
  <c r="J208" i="2"/>
  <c r="G208" i="2"/>
  <c r="K207" i="2"/>
  <c r="J207" i="2"/>
  <c r="G207" i="2"/>
  <c r="K206" i="2"/>
  <c r="J206" i="2"/>
  <c r="G206" i="2"/>
  <c r="K205" i="2"/>
  <c r="J205" i="2"/>
  <c r="G205" i="2"/>
  <c r="K204" i="2"/>
  <c r="J204" i="2"/>
  <c r="G204" i="2"/>
  <c r="K203" i="2"/>
  <c r="J203" i="2"/>
  <c r="G203" i="2"/>
  <c r="K202" i="2"/>
  <c r="J202" i="2"/>
  <c r="G202" i="2"/>
  <c r="K201" i="2"/>
  <c r="J201" i="2"/>
  <c r="G201" i="2"/>
  <c r="K200" i="2"/>
  <c r="J200" i="2"/>
  <c r="G200" i="2"/>
  <c r="K199" i="2"/>
  <c r="J199" i="2"/>
  <c r="G199" i="2"/>
  <c r="K198" i="2"/>
  <c r="J198" i="2"/>
  <c r="G198" i="2"/>
  <c r="K197" i="2"/>
  <c r="J197" i="2"/>
  <c r="G197" i="2"/>
  <c r="K196" i="2"/>
  <c r="J196" i="2"/>
  <c r="G196" i="2"/>
  <c r="K195" i="2"/>
  <c r="J195" i="2"/>
  <c r="G195" i="2"/>
  <c r="K194" i="2"/>
  <c r="J194" i="2"/>
  <c r="G194" i="2"/>
  <c r="K193" i="2"/>
  <c r="J193" i="2"/>
  <c r="G193" i="2"/>
  <c r="K192" i="2"/>
  <c r="J192" i="2"/>
  <c r="G192" i="2"/>
  <c r="K191" i="2"/>
  <c r="J191" i="2"/>
  <c r="G191" i="2"/>
  <c r="K190" i="2"/>
  <c r="J190" i="2"/>
  <c r="G190" i="2"/>
  <c r="K189" i="2"/>
  <c r="J189" i="2"/>
  <c r="G189" i="2"/>
  <c r="K188" i="2"/>
  <c r="J188" i="2"/>
  <c r="G188" i="2"/>
  <c r="K187" i="2"/>
  <c r="J187" i="2"/>
  <c r="G187" i="2"/>
  <c r="K186" i="2"/>
  <c r="J186" i="2"/>
  <c r="G186" i="2"/>
  <c r="K185" i="2"/>
  <c r="J185" i="2"/>
  <c r="G185" i="2"/>
  <c r="K184" i="2"/>
  <c r="J184" i="2"/>
  <c r="G184" i="2"/>
  <c r="K183" i="2"/>
  <c r="J183" i="2"/>
  <c r="G183" i="2"/>
  <c r="K182" i="2"/>
  <c r="J182" i="2"/>
  <c r="G182" i="2"/>
  <c r="K181" i="2"/>
  <c r="J181" i="2"/>
  <c r="G181" i="2"/>
  <c r="K180" i="2"/>
  <c r="J180" i="2"/>
  <c r="G180" i="2"/>
  <c r="K179" i="2"/>
  <c r="J179" i="2"/>
  <c r="G179" i="2"/>
  <c r="K178" i="2"/>
  <c r="J178" i="2"/>
  <c r="G178" i="2"/>
  <c r="K177" i="2"/>
  <c r="J177" i="2"/>
  <c r="G177" i="2"/>
  <c r="K176" i="2"/>
  <c r="J176" i="2"/>
  <c r="G176" i="2"/>
  <c r="K175" i="2"/>
  <c r="J175" i="2"/>
  <c r="G175" i="2"/>
  <c r="K174" i="2"/>
  <c r="J174" i="2"/>
  <c r="G174" i="2"/>
  <c r="K173" i="2"/>
  <c r="J173" i="2"/>
  <c r="G173" i="2"/>
  <c r="K172" i="2"/>
  <c r="J172" i="2"/>
  <c r="G172" i="2"/>
  <c r="K171" i="2"/>
  <c r="J171" i="2"/>
  <c r="G171" i="2"/>
  <c r="K170" i="2"/>
  <c r="J170" i="2"/>
  <c r="G170" i="2"/>
  <c r="K169" i="2"/>
  <c r="J169" i="2"/>
  <c r="G169" i="2"/>
  <c r="K168" i="2"/>
  <c r="J168" i="2"/>
  <c r="G168" i="2"/>
  <c r="K167" i="2"/>
  <c r="J167" i="2"/>
  <c r="G167" i="2"/>
  <c r="K166" i="2"/>
  <c r="J166" i="2"/>
  <c r="G166" i="2"/>
  <c r="K165" i="2"/>
  <c r="J165" i="2"/>
  <c r="G165" i="2"/>
  <c r="K164" i="2"/>
  <c r="J164" i="2"/>
  <c r="G164" i="2"/>
  <c r="K163" i="2"/>
  <c r="J163" i="2"/>
  <c r="G163" i="2"/>
  <c r="K162" i="2"/>
  <c r="J162" i="2"/>
  <c r="G162" i="2"/>
  <c r="K161" i="2"/>
  <c r="J161" i="2"/>
  <c r="G161" i="2"/>
  <c r="K160" i="2"/>
  <c r="J160" i="2"/>
  <c r="G160" i="2"/>
  <c r="K159" i="2"/>
  <c r="J159" i="2"/>
  <c r="G159" i="2"/>
  <c r="K158" i="2"/>
  <c r="K157" i="2"/>
  <c r="J157" i="2"/>
  <c r="G157" i="2"/>
  <c r="K156" i="2"/>
  <c r="J156" i="2"/>
  <c r="G156" i="2"/>
  <c r="K155" i="2"/>
  <c r="J155" i="2"/>
  <c r="G155" i="2"/>
  <c r="K154" i="2"/>
  <c r="J154" i="2"/>
  <c r="G154" i="2"/>
  <c r="K153" i="2"/>
  <c r="J153" i="2"/>
  <c r="G153" i="2"/>
  <c r="K152" i="2"/>
  <c r="J152" i="2"/>
  <c r="G152" i="2"/>
  <c r="K151" i="2"/>
  <c r="J151" i="2"/>
  <c r="G151" i="2"/>
  <c r="K150" i="2"/>
  <c r="J150" i="2"/>
  <c r="G150" i="2"/>
  <c r="K149" i="2"/>
  <c r="J149" i="2"/>
  <c r="G149" i="2"/>
  <c r="K148" i="2"/>
  <c r="J148" i="2"/>
  <c r="G148" i="2"/>
  <c r="K147" i="2"/>
  <c r="J147" i="2"/>
  <c r="G147" i="2"/>
  <c r="K146" i="2"/>
  <c r="J146" i="2"/>
  <c r="G146" i="2"/>
  <c r="K145" i="2"/>
  <c r="J145" i="2"/>
  <c r="G145" i="2"/>
  <c r="K144" i="2"/>
  <c r="J144" i="2"/>
  <c r="G144" i="2"/>
  <c r="K143" i="2"/>
  <c r="J143" i="2"/>
  <c r="G143" i="2"/>
  <c r="K142" i="2"/>
  <c r="J142" i="2"/>
  <c r="G142" i="2"/>
  <c r="K141" i="2"/>
  <c r="J141" i="2"/>
  <c r="G141" i="2"/>
  <c r="K140" i="2"/>
  <c r="J140" i="2"/>
  <c r="G140" i="2"/>
  <c r="K139" i="2"/>
  <c r="J139" i="2"/>
  <c r="G139" i="2"/>
  <c r="K138" i="2"/>
  <c r="J138" i="2"/>
  <c r="G138" i="2"/>
  <c r="K137" i="2"/>
  <c r="J137" i="2"/>
  <c r="G137" i="2"/>
  <c r="K136" i="2"/>
  <c r="J136" i="2"/>
  <c r="G136" i="2"/>
  <c r="K135" i="2"/>
  <c r="J135" i="2"/>
  <c r="G135" i="2"/>
  <c r="K134" i="2"/>
  <c r="J134" i="2"/>
  <c r="G134" i="2"/>
  <c r="K133" i="2"/>
  <c r="J133" i="2"/>
  <c r="G133" i="2"/>
  <c r="K132" i="2"/>
  <c r="J132" i="2"/>
  <c r="G132" i="2"/>
  <c r="K131" i="2"/>
  <c r="J131" i="2"/>
  <c r="G131" i="2"/>
  <c r="K130" i="2"/>
  <c r="J130" i="2"/>
  <c r="G130" i="2"/>
  <c r="K129" i="2"/>
  <c r="J129" i="2"/>
  <c r="G129" i="2"/>
  <c r="K128" i="2"/>
  <c r="J128" i="2"/>
  <c r="G128" i="2"/>
  <c r="K127" i="2"/>
  <c r="J127" i="2"/>
  <c r="G127" i="2"/>
  <c r="K126" i="2"/>
  <c r="J126" i="2"/>
  <c r="G126" i="2"/>
  <c r="K125" i="2"/>
  <c r="K124" i="2"/>
  <c r="J124" i="2"/>
  <c r="G124" i="2"/>
  <c r="K123" i="2"/>
  <c r="J123" i="2"/>
  <c r="G123" i="2"/>
  <c r="K122" i="2"/>
  <c r="J122" i="2"/>
  <c r="G122" i="2"/>
  <c r="K121" i="2"/>
  <c r="J121" i="2"/>
  <c r="G121" i="2"/>
  <c r="K120" i="2"/>
  <c r="J120" i="2"/>
  <c r="G120" i="2"/>
  <c r="K119" i="2"/>
  <c r="J119" i="2"/>
  <c r="G119" i="2"/>
  <c r="K118" i="2"/>
  <c r="J118" i="2"/>
  <c r="G118" i="2"/>
  <c r="K117" i="2"/>
  <c r="J117" i="2"/>
  <c r="G117" i="2"/>
  <c r="K116" i="2"/>
  <c r="J116" i="2"/>
  <c r="G116" i="2"/>
  <c r="K115" i="2"/>
  <c r="J115" i="2"/>
  <c r="G115" i="2"/>
  <c r="K114" i="2"/>
  <c r="J114" i="2"/>
  <c r="G114" i="2"/>
  <c r="K113" i="2"/>
  <c r="J113" i="2"/>
  <c r="G113" i="2"/>
  <c r="K112" i="2"/>
  <c r="J112" i="2"/>
  <c r="G112" i="2"/>
  <c r="K111" i="2"/>
  <c r="J111" i="2"/>
  <c r="G111" i="2"/>
  <c r="K110" i="2"/>
  <c r="J110" i="2"/>
  <c r="G110" i="2"/>
  <c r="K109" i="2"/>
  <c r="J109" i="2"/>
  <c r="G109" i="2"/>
  <c r="K108" i="2"/>
  <c r="J108" i="2"/>
  <c r="G108" i="2"/>
  <c r="K107" i="2"/>
  <c r="J107" i="2"/>
  <c r="G107" i="2"/>
  <c r="K106" i="2"/>
  <c r="J106" i="2"/>
  <c r="G106" i="2"/>
  <c r="K105" i="2"/>
  <c r="J105" i="2"/>
  <c r="G105" i="2"/>
  <c r="K104" i="2"/>
  <c r="J104" i="2"/>
  <c r="G104" i="2"/>
  <c r="K103" i="2"/>
  <c r="J103" i="2"/>
  <c r="G103" i="2"/>
  <c r="K102" i="2"/>
  <c r="J102" i="2"/>
  <c r="G102" i="2"/>
  <c r="K101" i="2"/>
  <c r="J101" i="2"/>
  <c r="G101" i="2"/>
  <c r="K100" i="2"/>
  <c r="J100" i="2"/>
  <c r="G100" i="2"/>
  <c r="K99" i="2"/>
  <c r="J99" i="2"/>
  <c r="G99" i="2"/>
  <c r="K98" i="2"/>
  <c r="J98" i="2"/>
  <c r="G98" i="2"/>
  <c r="K97" i="2"/>
  <c r="J97" i="2"/>
  <c r="G97" i="2"/>
  <c r="K96" i="2"/>
  <c r="J96" i="2"/>
  <c r="G96" i="2"/>
  <c r="K95" i="2"/>
  <c r="J95" i="2"/>
  <c r="G95" i="2"/>
  <c r="K94" i="2"/>
  <c r="J94" i="2"/>
  <c r="G94" i="2"/>
  <c r="K93" i="2"/>
  <c r="J93" i="2"/>
  <c r="G93" i="2"/>
  <c r="K92" i="2"/>
  <c r="J92" i="2"/>
  <c r="G92" i="2"/>
  <c r="K91" i="2"/>
  <c r="J91" i="2"/>
  <c r="G91" i="2"/>
  <c r="K90" i="2"/>
  <c r="J90" i="2"/>
  <c r="G90" i="2"/>
  <c r="K89" i="2"/>
  <c r="J89" i="2"/>
  <c r="G89" i="2"/>
  <c r="K88" i="2"/>
  <c r="J88" i="2"/>
  <c r="G88" i="2"/>
  <c r="K87" i="2"/>
  <c r="J87" i="2"/>
  <c r="G87" i="2"/>
  <c r="K86" i="2"/>
  <c r="J86" i="2"/>
  <c r="G86" i="2"/>
  <c r="K85" i="2"/>
  <c r="J85" i="2"/>
  <c r="G85" i="2"/>
  <c r="K84" i="2"/>
  <c r="J84" i="2"/>
  <c r="G84" i="2"/>
  <c r="K83" i="2"/>
  <c r="K82" i="2"/>
  <c r="J82" i="2"/>
  <c r="G82" i="2"/>
  <c r="K81" i="2"/>
  <c r="J81" i="2"/>
  <c r="G81" i="2"/>
  <c r="K80" i="2"/>
  <c r="J80" i="2"/>
  <c r="G80" i="2"/>
  <c r="K79" i="2"/>
  <c r="J79" i="2"/>
  <c r="G79" i="2"/>
  <c r="K78" i="2"/>
  <c r="J78" i="2"/>
  <c r="G78" i="2"/>
  <c r="K77" i="2"/>
  <c r="J77" i="2"/>
  <c r="G77" i="2"/>
  <c r="K76" i="2"/>
  <c r="J76" i="2"/>
  <c r="G76" i="2"/>
  <c r="K75" i="2"/>
  <c r="J75" i="2"/>
  <c r="G75" i="2"/>
  <c r="K74" i="2"/>
  <c r="J74" i="2"/>
  <c r="G74" i="2"/>
  <c r="K73" i="2"/>
  <c r="J73" i="2"/>
  <c r="G73" i="2"/>
  <c r="K72" i="2"/>
  <c r="J72" i="2"/>
  <c r="G72" i="2"/>
  <c r="K71" i="2"/>
  <c r="J71" i="2"/>
  <c r="G71" i="2"/>
  <c r="K70" i="2"/>
  <c r="J70" i="2"/>
  <c r="G70" i="2"/>
  <c r="K69" i="2"/>
  <c r="J69" i="2"/>
  <c r="G69" i="2"/>
  <c r="K68" i="2"/>
  <c r="J68" i="2"/>
  <c r="G68" i="2"/>
  <c r="K67" i="2"/>
  <c r="J67" i="2"/>
  <c r="K66" i="2"/>
  <c r="J66" i="2"/>
  <c r="G66" i="2"/>
  <c r="K65" i="2"/>
  <c r="J65" i="2"/>
  <c r="G65" i="2"/>
  <c r="K64" i="2"/>
  <c r="J64" i="2"/>
  <c r="G64" i="2"/>
  <c r="K63" i="2"/>
  <c r="J63" i="2"/>
  <c r="G63" i="2"/>
  <c r="K62" i="2"/>
  <c r="J62" i="2"/>
  <c r="G62" i="2"/>
  <c r="K61" i="2"/>
  <c r="J61" i="2"/>
  <c r="G61" i="2"/>
  <c r="K60" i="2"/>
  <c r="J60" i="2"/>
  <c r="G60" i="2"/>
  <c r="K59" i="2"/>
  <c r="J59" i="2"/>
  <c r="G59" i="2"/>
  <c r="K58" i="2"/>
  <c r="J58" i="2"/>
  <c r="G58" i="2"/>
  <c r="K57" i="2"/>
  <c r="J57" i="2"/>
  <c r="G57" i="2"/>
  <c r="K56" i="2"/>
  <c r="J56" i="2"/>
  <c r="G56" i="2"/>
  <c r="K55" i="2"/>
  <c r="J55" i="2"/>
  <c r="G55" i="2"/>
  <c r="K54" i="2"/>
  <c r="J54" i="2"/>
  <c r="G54" i="2"/>
  <c r="K53" i="2"/>
  <c r="J53" i="2"/>
  <c r="G53" i="2"/>
  <c r="K52" i="2"/>
  <c r="J52" i="2"/>
  <c r="G52" i="2"/>
  <c r="K51" i="2"/>
  <c r="J51" i="2"/>
  <c r="G51" i="2"/>
  <c r="K50" i="2"/>
  <c r="J50" i="2"/>
  <c r="G50" i="2"/>
  <c r="K49" i="2"/>
  <c r="J49" i="2"/>
  <c r="G49" i="2"/>
  <c r="K48" i="2"/>
  <c r="J48" i="2"/>
  <c r="G48" i="2"/>
  <c r="K47" i="2"/>
  <c r="J47" i="2"/>
  <c r="G47" i="2"/>
  <c r="K46" i="2"/>
  <c r="J46" i="2"/>
  <c r="G46" i="2"/>
  <c r="K45" i="2"/>
  <c r="J45" i="2"/>
  <c r="G45" i="2"/>
  <c r="K44" i="2"/>
  <c r="J44" i="2"/>
  <c r="G44" i="2"/>
  <c r="K43" i="2"/>
  <c r="J43" i="2"/>
  <c r="G43" i="2"/>
  <c r="K42" i="2"/>
  <c r="J42" i="2"/>
  <c r="G42" i="2"/>
  <c r="K41" i="2"/>
  <c r="J41" i="2"/>
  <c r="G41" i="2"/>
  <c r="K40" i="2"/>
  <c r="J40" i="2"/>
  <c r="G40" i="2"/>
  <c r="K39" i="2"/>
  <c r="J39" i="2"/>
  <c r="G39" i="2"/>
  <c r="K38" i="2"/>
  <c r="J38" i="2"/>
  <c r="G38" i="2"/>
  <c r="K37" i="2"/>
  <c r="J37" i="2"/>
  <c r="G37" i="2"/>
  <c r="K36" i="2"/>
  <c r="J36" i="2"/>
  <c r="K35" i="2"/>
  <c r="J35" i="2"/>
  <c r="G35" i="2"/>
  <c r="K34" i="2"/>
  <c r="J34" i="2"/>
  <c r="K33" i="2"/>
  <c r="J33" i="2"/>
  <c r="G33" i="2"/>
  <c r="K32" i="2"/>
  <c r="J32" i="2"/>
  <c r="G32" i="2"/>
  <c r="K31" i="2"/>
  <c r="J31" i="2"/>
  <c r="G31" i="2"/>
  <c r="K30" i="2"/>
  <c r="J30" i="2"/>
  <c r="G30" i="2"/>
  <c r="K29" i="2"/>
  <c r="J29" i="2"/>
  <c r="G29" i="2"/>
  <c r="K28" i="2"/>
  <c r="J28" i="2"/>
  <c r="G28" i="2"/>
  <c r="K27" i="2"/>
  <c r="J27" i="2"/>
  <c r="G27" i="2"/>
  <c r="K26" i="2"/>
  <c r="J26" i="2"/>
  <c r="G26" i="2"/>
  <c r="K25" i="2"/>
  <c r="J25" i="2"/>
  <c r="G25" i="2"/>
  <c r="K24" i="2"/>
  <c r="J24" i="2"/>
  <c r="G24" i="2"/>
  <c r="K23" i="2"/>
  <c r="J23" i="2"/>
  <c r="G23" i="2"/>
  <c r="K22" i="2"/>
  <c r="J22" i="2"/>
  <c r="G22" i="2"/>
  <c r="K21" i="2"/>
  <c r="J21" i="2"/>
  <c r="G21" i="2"/>
  <c r="K20" i="2"/>
  <c r="J20" i="2"/>
  <c r="G20" i="2"/>
  <c r="K19" i="2"/>
  <c r="J19" i="2"/>
  <c r="G19" i="2"/>
  <c r="K18" i="2"/>
  <c r="J18" i="2"/>
  <c r="G18" i="2"/>
  <c r="K17" i="2"/>
  <c r="K16" i="2"/>
  <c r="J16" i="2"/>
  <c r="G16" i="2"/>
  <c r="K15" i="2"/>
  <c r="J15" i="2"/>
  <c r="G15" i="2"/>
  <c r="K14" i="2"/>
  <c r="J14" i="2"/>
  <c r="G14" i="2"/>
  <c r="K13" i="2"/>
  <c r="J13" i="2"/>
  <c r="G13" i="2"/>
  <c r="K12" i="2"/>
  <c r="J12" i="2"/>
  <c r="G12" i="2"/>
  <c r="K11" i="2"/>
  <c r="J11" i="2"/>
  <c r="G11" i="2"/>
  <c r="K10" i="2"/>
  <c r="J10" i="2"/>
  <c r="G10" i="2"/>
  <c r="K9" i="2"/>
  <c r="J9" i="2"/>
  <c r="G9" i="2"/>
  <c r="K8" i="2"/>
  <c r="J8" i="2"/>
  <c r="G8" i="2"/>
  <c r="K7" i="2"/>
  <c r="J7" i="2"/>
  <c r="G7" i="2"/>
  <c r="K408" i="2" l="1"/>
  <c r="J408" i="2"/>
  <c r="K406" i="2"/>
  <c r="K404" i="2"/>
  <c r="K402" i="2"/>
  <c r="K400" i="2"/>
  <c r="K398" i="2"/>
  <c r="K396" i="2"/>
  <c r="K394" i="2"/>
  <c r="K392" i="2"/>
  <c r="K390" i="2"/>
  <c r="K388" i="2"/>
  <c r="K386" i="2"/>
  <c r="K384" i="2"/>
  <c r="K382" i="2"/>
  <c r="K380" i="2"/>
  <c r="K378" i="2"/>
  <c r="K376" i="2"/>
  <c r="K374" i="2"/>
  <c r="K372" i="2"/>
  <c r="K370" i="2"/>
  <c r="K368" i="2"/>
  <c r="K366" i="2"/>
  <c r="K364" i="2"/>
  <c r="K362" i="2"/>
  <c r="K360" i="2"/>
  <c r="K358" i="2"/>
  <c r="K356" i="2"/>
  <c r="K354" i="2"/>
  <c r="K352" i="2"/>
  <c r="K350" i="2"/>
  <c r="K348" i="2"/>
  <c r="K346" i="2"/>
  <c r="K344" i="2"/>
  <c r="K342" i="2"/>
  <c r="K340" i="2"/>
  <c r="K338" i="2"/>
  <c r="K336" i="2"/>
  <c r="K334" i="2"/>
  <c r="K332" i="2"/>
  <c r="K330" i="2"/>
  <c r="K328" i="2"/>
  <c r="K326" i="2"/>
  <c r="K324" i="2"/>
  <c r="K322" i="2"/>
  <c r="K320" i="2"/>
  <c r="K318" i="2"/>
  <c r="K316" i="2"/>
  <c r="K314" i="2"/>
  <c r="K312" i="2"/>
  <c r="K310" i="2"/>
  <c r="K308" i="2"/>
  <c r="K306" i="2"/>
  <c r="K304" i="2"/>
  <c r="K302" i="2"/>
  <c r="K300" i="2"/>
  <c r="K298" i="2"/>
  <c r="K296" i="2"/>
  <c r="K294" i="2"/>
  <c r="K292" i="2"/>
  <c r="K290" i="2"/>
  <c r="K288" i="2"/>
  <c r="K286" i="2"/>
  <c r="K284" i="2"/>
  <c r="K282" i="2"/>
  <c r="K280" i="2"/>
  <c r="K278" i="2"/>
  <c r="K276" i="2"/>
  <c r="K274" i="2"/>
  <c r="K272" i="2"/>
  <c r="K270" i="2"/>
  <c r="K268" i="2"/>
  <c r="K266" i="2"/>
  <c r="K264" i="2"/>
  <c r="K262" i="2"/>
  <c r="K260" i="2"/>
  <c r="K258" i="2"/>
  <c r="K256" i="2"/>
  <c r="K254" i="2"/>
  <c r="K252" i="2"/>
  <c r="K250" i="2"/>
  <c r="K248" i="2"/>
  <c r="K246" i="2"/>
  <c r="K244" i="2"/>
  <c r="K242" i="2"/>
  <c r="K240" i="2"/>
  <c r="K407" i="1"/>
  <c r="J407" i="1"/>
  <c r="G407" i="1"/>
  <c r="K406" i="1"/>
  <c r="J406" i="1"/>
  <c r="K405" i="1"/>
  <c r="J405" i="1"/>
  <c r="K404" i="1"/>
  <c r="J404" i="1"/>
  <c r="G404" i="1"/>
  <c r="K403" i="1"/>
  <c r="J403" i="1"/>
  <c r="G403" i="1"/>
  <c r="K402" i="1"/>
  <c r="J402" i="1"/>
  <c r="K401" i="1"/>
  <c r="J401" i="1"/>
  <c r="K400" i="1"/>
  <c r="J400" i="1"/>
  <c r="K399" i="1"/>
  <c r="J399" i="1"/>
  <c r="K398" i="1"/>
  <c r="J398" i="1"/>
  <c r="G398" i="1"/>
  <c r="K397" i="1"/>
  <c r="J397" i="1"/>
  <c r="G397" i="1"/>
  <c r="K396" i="1"/>
  <c r="J396" i="1"/>
  <c r="G396" i="1"/>
  <c r="K395" i="1"/>
  <c r="J395" i="1"/>
  <c r="G395" i="1"/>
  <c r="K394" i="1"/>
  <c r="J394" i="1"/>
  <c r="K393" i="1"/>
  <c r="J393" i="1"/>
  <c r="K392" i="1"/>
  <c r="J392" i="1"/>
  <c r="K391" i="1"/>
  <c r="J391" i="1"/>
  <c r="K390" i="1"/>
  <c r="J390" i="1"/>
  <c r="G390" i="1"/>
  <c r="K389" i="1"/>
  <c r="J389" i="1"/>
  <c r="K388" i="1"/>
  <c r="J388" i="1"/>
  <c r="K387" i="1"/>
  <c r="J387" i="1"/>
  <c r="G387" i="1"/>
  <c r="K386" i="1"/>
  <c r="J386" i="1"/>
  <c r="G386" i="1"/>
  <c r="K385" i="1"/>
  <c r="J385" i="1"/>
  <c r="K384" i="1"/>
  <c r="J384" i="1"/>
  <c r="K383" i="1"/>
  <c r="J383" i="1"/>
  <c r="K382" i="1"/>
  <c r="J382" i="1"/>
  <c r="G382" i="1"/>
  <c r="K381" i="1"/>
  <c r="J381" i="1"/>
  <c r="G381" i="1"/>
  <c r="K380" i="1"/>
  <c r="J380" i="1"/>
  <c r="G380" i="1"/>
  <c r="K379" i="1"/>
  <c r="J379" i="1"/>
  <c r="G379" i="1"/>
  <c r="K378" i="1"/>
  <c r="J378" i="1"/>
  <c r="K377" i="1"/>
  <c r="J377" i="1"/>
  <c r="G377" i="1"/>
  <c r="K376" i="1"/>
  <c r="J376" i="1"/>
  <c r="G376" i="1"/>
  <c r="K375" i="1"/>
  <c r="J375" i="1"/>
  <c r="G375" i="1"/>
  <c r="K374" i="1"/>
  <c r="J374" i="1"/>
  <c r="G374" i="1"/>
  <c r="K373" i="1"/>
  <c r="J373" i="1"/>
  <c r="G373" i="1"/>
  <c r="K372" i="1"/>
  <c r="J372" i="1"/>
  <c r="K371" i="1"/>
  <c r="J371" i="1"/>
  <c r="G371" i="1"/>
  <c r="K370" i="1"/>
  <c r="J370" i="1"/>
  <c r="G370" i="1"/>
  <c r="K369" i="1"/>
  <c r="J369" i="1"/>
  <c r="G369" i="1"/>
  <c r="K368" i="1"/>
  <c r="J368" i="1"/>
  <c r="K367" i="1"/>
  <c r="J367" i="1"/>
  <c r="G367" i="1"/>
  <c r="K366" i="1"/>
  <c r="J366" i="1"/>
  <c r="G366" i="1"/>
  <c r="K365" i="1"/>
  <c r="J365" i="1"/>
  <c r="G365" i="1"/>
  <c r="K364" i="1"/>
  <c r="J364" i="1"/>
  <c r="G364" i="1"/>
  <c r="K363" i="1"/>
  <c r="J363" i="1"/>
  <c r="G363" i="1"/>
  <c r="K362" i="1"/>
  <c r="J362" i="1"/>
  <c r="G362" i="1"/>
  <c r="K361" i="1"/>
  <c r="J361" i="1"/>
  <c r="K360" i="1"/>
  <c r="J360" i="1"/>
  <c r="G360" i="1"/>
  <c r="K359" i="1"/>
  <c r="J359" i="1"/>
  <c r="G359" i="1"/>
  <c r="K358" i="1"/>
  <c r="J358" i="1"/>
  <c r="G358" i="1"/>
  <c r="K357" i="1"/>
  <c r="J357" i="1"/>
  <c r="G357" i="1"/>
  <c r="K356" i="1"/>
  <c r="J356" i="1"/>
  <c r="K355" i="1"/>
  <c r="J355" i="1"/>
  <c r="K354" i="1"/>
  <c r="J354" i="1"/>
  <c r="G354" i="1"/>
  <c r="K353" i="1"/>
  <c r="J353" i="1"/>
  <c r="K352" i="1"/>
  <c r="J352" i="1"/>
  <c r="G352" i="1"/>
  <c r="K351" i="1"/>
  <c r="J351" i="1"/>
  <c r="G351" i="1"/>
  <c r="K350" i="1"/>
  <c r="J350" i="1"/>
  <c r="K349" i="1"/>
  <c r="J349" i="1"/>
  <c r="G349" i="1"/>
  <c r="K348" i="1"/>
  <c r="J348" i="1"/>
  <c r="G348" i="1"/>
  <c r="K347" i="1"/>
  <c r="J347" i="1"/>
  <c r="G347" i="1"/>
  <c r="K346" i="1"/>
  <c r="J346" i="1"/>
  <c r="G346" i="1"/>
  <c r="K345" i="1"/>
  <c r="J345" i="1"/>
  <c r="K344" i="1"/>
  <c r="J344" i="1"/>
  <c r="G344" i="1"/>
  <c r="K343" i="1"/>
  <c r="J343" i="1"/>
  <c r="K342" i="1"/>
  <c r="J342" i="1"/>
  <c r="G342" i="1"/>
  <c r="K341" i="1"/>
  <c r="J341" i="1"/>
  <c r="G341" i="1"/>
  <c r="K340" i="1"/>
  <c r="J340" i="1"/>
  <c r="G340" i="1"/>
  <c r="K339" i="1"/>
  <c r="J339" i="1"/>
  <c r="G339" i="1"/>
  <c r="K338" i="1"/>
  <c r="J338" i="1"/>
  <c r="K337" i="1"/>
  <c r="J337" i="1"/>
  <c r="G337" i="1"/>
  <c r="K336" i="1"/>
  <c r="J336" i="1"/>
  <c r="G336" i="1"/>
  <c r="K335" i="1"/>
  <c r="J335" i="1"/>
  <c r="G335" i="1"/>
  <c r="K334" i="1"/>
  <c r="J334" i="1"/>
  <c r="G334" i="1"/>
  <c r="K333" i="1"/>
  <c r="J333" i="1"/>
  <c r="K332" i="1"/>
  <c r="J332" i="1"/>
  <c r="K331" i="1"/>
  <c r="J331" i="1"/>
  <c r="G331" i="1"/>
  <c r="K330" i="1"/>
  <c r="J330" i="1"/>
  <c r="G330" i="1"/>
  <c r="K329" i="1"/>
  <c r="J329" i="1"/>
  <c r="G329" i="1"/>
  <c r="K328" i="1"/>
  <c r="J328" i="1"/>
  <c r="G328" i="1"/>
  <c r="K327" i="1"/>
  <c r="J327" i="1"/>
  <c r="G327" i="1"/>
  <c r="K326" i="1"/>
  <c r="J326" i="1"/>
  <c r="G326" i="1"/>
  <c r="K325" i="1"/>
  <c r="J325" i="1"/>
  <c r="G325" i="1"/>
  <c r="K324" i="1"/>
  <c r="J324" i="1"/>
  <c r="G324" i="1"/>
  <c r="K323" i="1"/>
  <c r="J323" i="1"/>
  <c r="G323" i="1"/>
  <c r="K322" i="1"/>
  <c r="J322" i="1"/>
  <c r="K321" i="1"/>
  <c r="J321" i="1"/>
  <c r="K320" i="1"/>
  <c r="J320" i="1"/>
  <c r="K319" i="1"/>
  <c r="J319" i="1"/>
  <c r="G319" i="1"/>
  <c r="K318" i="1"/>
  <c r="J318" i="1"/>
  <c r="G318" i="1"/>
  <c r="K317" i="1"/>
  <c r="J317" i="1"/>
  <c r="K316" i="1"/>
  <c r="J316" i="1"/>
  <c r="K315" i="1"/>
  <c r="J315" i="1"/>
  <c r="G315" i="1"/>
  <c r="K314" i="1"/>
  <c r="J314" i="1"/>
  <c r="G314" i="1"/>
  <c r="K313" i="1"/>
  <c r="J313" i="1"/>
  <c r="K312" i="1"/>
  <c r="J312" i="1"/>
  <c r="G312" i="1"/>
  <c r="K311" i="1"/>
  <c r="J311" i="1"/>
  <c r="G311" i="1"/>
  <c r="K310" i="1"/>
  <c r="J310" i="1"/>
  <c r="G310" i="1"/>
  <c r="K309" i="1"/>
  <c r="J309" i="1"/>
  <c r="G309" i="1"/>
  <c r="K308" i="1"/>
  <c r="J308" i="1"/>
  <c r="G308" i="1"/>
  <c r="K307" i="1"/>
  <c r="J307" i="1"/>
  <c r="G307" i="1"/>
  <c r="K306" i="1"/>
  <c r="J306" i="1"/>
  <c r="G306" i="1"/>
  <c r="K305" i="1"/>
  <c r="J305" i="1"/>
  <c r="K304" i="1"/>
  <c r="J304" i="1"/>
  <c r="G304" i="1"/>
  <c r="K303" i="1"/>
  <c r="J303" i="1"/>
  <c r="G303" i="1"/>
  <c r="K302" i="1"/>
  <c r="J302" i="1"/>
  <c r="K301" i="1"/>
  <c r="J301" i="1"/>
  <c r="G301" i="1"/>
  <c r="K300" i="1"/>
  <c r="J300" i="1"/>
  <c r="K299" i="1"/>
  <c r="J299" i="1"/>
  <c r="G299" i="1"/>
  <c r="K298" i="1"/>
  <c r="J298" i="1"/>
  <c r="G298" i="1"/>
  <c r="K297" i="1"/>
  <c r="J297" i="1"/>
  <c r="G297" i="1"/>
  <c r="K296" i="1"/>
  <c r="J296" i="1"/>
  <c r="G296" i="1"/>
  <c r="K295" i="1"/>
  <c r="J295" i="1"/>
  <c r="G295" i="1"/>
  <c r="K294" i="1"/>
  <c r="J294" i="1"/>
  <c r="G294" i="1"/>
  <c r="K293" i="1"/>
  <c r="J293" i="1"/>
  <c r="K292" i="1"/>
  <c r="J292" i="1"/>
  <c r="K291" i="1"/>
  <c r="J291" i="1"/>
  <c r="G291" i="1"/>
  <c r="K290" i="1"/>
  <c r="J290" i="1"/>
  <c r="K289" i="1"/>
  <c r="J289" i="1"/>
  <c r="G289" i="1"/>
  <c r="K288" i="1"/>
  <c r="J288" i="1"/>
  <c r="G288" i="1"/>
  <c r="K287" i="1"/>
  <c r="J287" i="1"/>
  <c r="G287" i="1"/>
  <c r="K286" i="1"/>
  <c r="J286" i="1"/>
  <c r="K285" i="1"/>
  <c r="J285" i="1"/>
  <c r="G285" i="1"/>
  <c r="K284" i="1"/>
  <c r="J284" i="1"/>
  <c r="G284" i="1"/>
  <c r="K283" i="1"/>
  <c r="J283" i="1"/>
  <c r="G283" i="1"/>
  <c r="K282" i="1"/>
  <c r="J282" i="1"/>
  <c r="G282" i="1"/>
  <c r="K281" i="1"/>
  <c r="J281" i="1"/>
  <c r="G281" i="1"/>
  <c r="K280" i="1"/>
  <c r="J280" i="1"/>
  <c r="G280" i="1"/>
  <c r="K279" i="1"/>
  <c r="J279" i="1"/>
  <c r="G279" i="1"/>
  <c r="K278" i="1"/>
  <c r="J278" i="1"/>
  <c r="G278" i="1"/>
  <c r="K277" i="1"/>
  <c r="J277" i="1"/>
  <c r="G277" i="1"/>
  <c r="K276" i="1"/>
  <c r="J276" i="1"/>
  <c r="G276" i="1"/>
  <c r="K275" i="1"/>
  <c r="J275" i="1"/>
  <c r="G275" i="1"/>
  <c r="K274" i="1"/>
  <c r="J274" i="1"/>
  <c r="G274" i="1"/>
  <c r="K273" i="1"/>
  <c r="J273" i="1"/>
  <c r="G273" i="1"/>
  <c r="K272" i="1"/>
  <c r="J272" i="1"/>
  <c r="G272" i="1"/>
  <c r="K271" i="1"/>
  <c r="J271" i="1"/>
  <c r="G271" i="1"/>
  <c r="K270" i="1"/>
  <c r="J270" i="1"/>
  <c r="G270" i="1"/>
  <c r="K269" i="1"/>
  <c r="J269" i="1"/>
  <c r="G269" i="1"/>
  <c r="K268" i="1"/>
  <c r="J268" i="1"/>
  <c r="G268" i="1"/>
  <c r="K267" i="1"/>
  <c r="J267" i="1"/>
  <c r="G267" i="1"/>
  <c r="K266" i="1"/>
  <c r="J266" i="1"/>
  <c r="G266" i="1"/>
  <c r="K265" i="1"/>
  <c r="J265" i="1"/>
  <c r="K264" i="1"/>
  <c r="J264" i="1"/>
  <c r="K263" i="1"/>
  <c r="J263" i="1"/>
  <c r="G263" i="1"/>
  <c r="K262" i="1"/>
  <c r="J262" i="1"/>
  <c r="G262" i="1"/>
  <c r="K261" i="1"/>
  <c r="J261" i="1"/>
  <c r="G261" i="1"/>
  <c r="K260" i="1"/>
  <c r="J260" i="1"/>
  <c r="G260" i="1"/>
  <c r="K259" i="1"/>
  <c r="J259" i="1"/>
  <c r="G259" i="1"/>
  <c r="K258" i="1"/>
  <c r="J258" i="1"/>
  <c r="G258" i="1"/>
  <c r="K257" i="1"/>
  <c r="J257" i="1"/>
  <c r="G257" i="1"/>
  <c r="K256" i="1"/>
  <c r="J256" i="1"/>
  <c r="G256" i="1"/>
  <c r="K255" i="1"/>
  <c r="J255" i="1"/>
  <c r="G255" i="1"/>
  <c r="K254" i="1"/>
  <c r="J254" i="1"/>
  <c r="G254" i="1"/>
  <c r="K253" i="1"/>
  <c r="J253" i="1"/>
  <c r="G253" i="1"/>
  <c r="K252" i="1"/>
  <c r="J252" i="1"/>
  <c r="G252" i="1"/>
  <c r="K251" i="1"/>
  <c r="J251" i="1"/>
  <c r="G251" i="1"/>
  <c r="K250" i="1"/>
  <c r="J250" i="1"/>
  <c r="K249" i="1"/>
  <c r="J249" i="1"/>
  <c r="G249" i="1"/>
  <c r="K248" i="1"/>
  <c r="J248" i="1"/>
  <c r="G248" i="1"/>
  <c r="K247" i="1"/>
  <c r="J247" i="1"/>
  <c r="G247" i="1"/>
  <c r="K246" i="1"/>
  <c r="J246" i="1"/>
  <c r="G246" i="1"/>
  <c r="K245" i="1"/>
  <c r="J245" i="1"/>
  <c r="G245" i="1"/>
  <c r="K244" i="1"/>
  <c r="J244" i="1"/>
  <c r="K243" i="1"/>
  <c r="J243" i="1"/>
  <c r="K242" i="1"/>
  <c r="J242" i="1"/>
  <c r="K241" i="1"/>
  <c r="J241" i="1"/>
  <c r="G241" i="1"/>
  <c r="K240" i="1"/>
  <c r="J240" i="1"/>
  <c r="G240" i="1"/>
  <c r="K239" i="1"/>
  <c r="K238" i="1"/>
  <c r="J238" i="1"/>
  <c r="G238" i="1"/>
  <c r="K237" i="1"/>
  <c r="J237" i="1"/>
  <c r="K236" i="1"/>
  <c r="J236" i="1"/>
  <c r="G236" i="1"/>
  <c r="K235" i="1"/>
  <c r="J235" i="1"/>
  <c r="G235" i="1"/>
  <c r="K234" i="1"/>
  <c r="J234" i="1"/>
  <c r="G234" i="1"/>
  <c r="K233" i="1"/>
  <c r="J233" i="1"/>
  <c r="G233" i="1"/>
  <c r="K232" i="1"/>
  <c r="J232" i="1"/>
  <c r="G232" i="1"/>
  <c r="K231" i="1"/>
  <c r="J231" i="1"/>
  <c r="G231" i="1"/>
  <c r="K230" i="1"/>
  <c r="J230" i="1"/>
  <c r="G230" i="1"/>
  <c r="K229" i="1"/>
  <c r="J229" i="1"/>
  <c r="G229" i="1"/>
  <c r="K228" i="1"/>
  <c r="J228" i="1"/>
  <c r="G228" i="1"/>
  <c r="K227" i="1"/>
  <c r="J227" i="1"/>
  <c r="G227" i="1"/>
  <c r="K226" i="1"/>
  <c r="J226" i="1"/>
  <c r="G226" i="1"/>
  <c r="K225" i="1"/>
  <c r="J225" i="1"/>
  <c r="G225" i="1"/>
  <c r="K224" i="1"/>
  <c r="J224" i="1"/>
  <c r="G224" i="1"/>
  <c r="K223" i="1"/>
  <c r="J223" i="1"/>
  <c r="G223" i="1"/>
  <c r="K222" i="1"/>
  <c r="J222" i="1"/>
  <c r="G222" i="1"/>
  <c r="K221" i="1"/>
  <c r="J221" i="1"/>
  <c r="G221" i="1"/>
  <c r="K220" i="1"/>
  <c r="J220" i="1"/>
  <c r="G220" i="1"/>
  <c r="K219" i="1"/>
  <c r="J219" i="1"/>
  <c r="G219" i="1"/>
  <c r="K218" i="1"/>
  <c r="J218" i="1"/>
  <c r="G218" i="1"/>
  <c r="K217" i="1"/>
  <c r="J217" i="1"/>
  <c r="G217" i="1"/>
  <c r="K216" i="1"/>
  <c r="J216" i="1"/>
  <c r="G216" i="1"/>
  <c r="K215" i="1"/>
  <c r="J215" i="1"/>
  <c r="G215" i="1"/>
  <c r="K214" i="1"/>
  <c r="J214" i="1"/>
  <c r="G214" i="1"/>
  <c r="K213" i="1"/>
  <c r="J213" i="1"/>
  <c r="G213" i="1"/>
  <c r="K212" i="1"/>
  <c r="J212" i="1"/>
  <c r="G212" i="1"/>
  <c r="K211" i="1"/>
  <c r="J211" i="1"/>
  <c r="G211" i="1"/>
  <c r="K210" i="1"/>
  <c r="J210" i="1"/>
  <c r="G210" i="1"/>
  <c r="K209" i="1"/>
  <c r="J209" i="1"/>
  <c r="G209" i="1"/>
  <c r="K208" i="1"/>
  <c r="J208" i="1"/>
  <c r="G208" i="1"/>
  <c r="K207" i="1"/>
  <c r="J207" i="1"/>
  <c r="G207" i="1"/>
  <c r="K206" i="1"/>
  <c r="J206" i="1"/>
  <c r="G206" i="1"/>
  <c r="K205" i="1"/>
  <c r="J205" i="1"/>
  <c r="G205" i="1"/>
  <c r="K204" i="1"/>
  <c r="J204" i="1"/>
  <c r="G204" i="1"/>
  <c r="K203" i="1"/>
  <c r="J203" i="1"/>
  <c r="G203" i="1"/>
  <c r="K202" i="1"/>
  <c r="J202" i="1"/>
  <c r="G202" i="1"/>
  <c r="K201" i="1"/>
  <c r="J201" i="1"/>
  <c r="G201" i="1"/>
  <c r="K200" i="1"/>
  <c r="J200" i="1"/>
  <c r="K199" i="1"/>
  <c r="J199" i="1"/>
  <c r="K198" i="1"/>
  <c r="J198" i="1"/>
  <c r="K197" i="1"/>
  <c r="J197" i="1"/>
  <c r="G197" i="1"/>
  <c r="K196" i="1"/>
  <c r="J196" i="1"/>
  <c r="G196" i="1"/>
  <c r="K195" i="1"/>
  <c r="J195" i="1"/>
  <c r="G195" i="1"/>
  <c r="K194" i="1"/>
  <c r="J194" i="1"/>
  <c r="G194" i="1"/>
  <c r="K193" i="1"/>
  <c r="J193" i="1"/>
  <c r="G193" i="1"/>
  <c r="K192" i="1"/>
  <c r="J192" i="1"/>
  <c r="G192" i="1"/>
  <c r="K191" i="1"/>
  <c r="J191" i="1"/>
  <c r="G191" i="1"/>
  <c r="K190" i="1"/>
  <c r="J190" i="1"/>
  <c r="G190" i="1"/>
  <c r="K189" i="1"/>
  <c r="J189" i="1"/>
  <c r="G189" i="1"/>
  <c r="K188" i="1"/>
  <c r="J188" i="1"/>
  <c r="G188" i="1"/>
  <c r="K187" i="1"/>
  <c r="J187" i="1"/>
  <c r="G187" i="1"/>
  <c r="K186" i="1"/>
  <c r="J186" i="1"/>
  <c r="G186" i="1"/>
  <c r="K185" i="1"/>
  <c r="J185" i="1"/>
  <c r="G185" i="1"/>
  <c r="K184" i="1"/>
  <c r="J184" i="1"/>
  <c r="G184" i="1"/>
  <c r="K183" i="1"/>
  <c r="J183" i="1"/>
  <c r="G183" i="1"/>
  <c r="K182" i="1"/>
  <c r="J182" i="1"/>
  <c r="G182" i="1"/>
  <c r="K181" i="1"/>
  <c r="J181" i="1"/>
  <c r="G181" i="1"/>
  <c r="K180" i="1"/>
  <c r="J180" i="1"/>
  <c r="K179" i="1"/>
  <c r="J179" i="1"/>
  <c r="G179" i="1"/>
  <c r="K178" i="1"/>
  <c r="J178" i="1"/>
  <c r="K177" i="1"/>
  <c r="J177" i="1"/>
  <c r="G177" i="1"/>
  <c r="K176" i="1"/>
  <c r="J176" i="1"/>
  <c r="G176" i="1"/>
  <c r="K175" i="1"/>
  <c r="J175" i="1"/>
  <c r="G175" i="1"/>
  <c r="K174" i="1"/>
  <c r="J174" i="1"/>
  <c r="G174" i="1"/>
  <c r="K173" i="1"/>
  <c r="J173" i="1"/>
  <c r="G173" i="1"/>
  <c r="K172" i="1"/>
  <c r="J172" i="1"/>
  <c r="G172" i="1"/>
  <c r="K171" i="1"/>
  <c r="J171" i="1"/>
  <c r="K170" i="1"/>
  <c r="J170" i="1"/>
  <c r="G170" i="1"/>
  <c r="K169" i="1"/>
  <c r="J169" i="1"/>
  <c r="G169" i="1"/>
  <c r="K168" i="1"/>
  <c r="J168" i="1"/>
  <c r="K167" i="1"/>
  <c r="J167" i="1"/>
  <c r="G167" i="1"/>
  <c r="K166" i="1"/>
  <c r="J166" i="1"/>
  <c r="G166" i="1"/>
  <c r="K165" i="1"/>
  <c r="J165" i="1"/>
  <c r="K164" i="1"/>
  <c r="J164" i="1"/>
  <c r="G164" i="1"/>
  <c r="K163" i="1"/>
  <c r="J163" i="1"/>
  <c r="G163" i="1"/>
  <c r="K162" i="1"/>
  <c r="J162" i="1"/>
  <c r="G162" i="1"/>
  <c r="K161" i="1"/>
  <c r="J161" i="1"/>
  <c r="G161" i="1"/>
  <c r="K160" i="1"/>
  <c r="J160" i="1"/>
  <c r="G160" i="1"/>
  <c r="K159" i="1"/>
  <c r="J159" i="1"/>
  <c r="G159" i="1"/>
  <c r="K158" i="1"/>
  <c r="J158" i="1"/>
  <c r="G158" i="1"/>
  <c r="K157" i="1"/>
  <c r="J157" i="1"/>
  <c r="G157" i="1"/>
  <c r="K156" i="1"/>
  <c r="J156" i="1"/>
  <c r="G156" i="1"/>
  <c r="K155" i="1"/>
  <c r="J155" i="1"/>
  <c r="G155" i="1"/>
  <c r="K154" i="1"/>
  <c r="J154" i="1"/>
  <c r="G154" i="1"/>
  <c r="K153" i="1"/>
  <c r="J153" i="1"/>
  <c r="G153" i="1"/>
  <c r="K152" i="1"/>
  <c r="J152" i="1"/>
  <c r="G152" i="1"/>
  <c r="K151" i="1"/>
  <c r="J151" i="1"/>
  <c r="G151" i="1"/>
  <c r="K150" i="1"/>
  <c r="J150" i="1"/>
  <c r="G150" i="1"/>
  <c r="K149" i="1"/>
  <c r="J149" i="1"/>
  <c r="G149" i="1"/>
  <c r="K148" i="1"/>
  <c r="J148" i="1"/>
  <c r="G148" i="1"/>
  <c r="K147" i="1"/>
  <c r="J147" i="1"/>
  <c r="G147" i="1"/>
  <c r="K146" i="1"/>
  <c r="J146" i="1"/>
  <c r="G146" i="1"/>
  <c r="K145" i="1"/>
  <c r="J145" i="1"/>
  <c r="G145" i="1"/>
  <c r="K144" i="1"/>
  <c r="J144" i="1"/>
  <c r="G144" i="1"/>
  <c r="K143" i="1"/>
  <c r="J143" i="1"/>
  <c r="G143" i="1"/>
  <c r="K142" i="1"/>
  <c r="J142" i="1"/>
  <c r="G142" i="1"/>
  <c r="K141" i="1"/>
  <c r="J141" i="1"/>
  <c r="G141" i="1"/>
  <c r="K140" i="1"/>
  <c r="J140" i="1"/>
  <c r="G140" i="1"/>
  <c r="K139" i="1"/>
  <c r="J139" i="1"/>
  <c r="G139" i="1"/>
  <c r="K138" i="1"/>
  <c r="J138" i="1"/>
  <c r="G138" i="1"/>
  <c r="K137" i="1"/>
  <c r="J137" i="1"/>
  <c r="G137" i="1"/>
  <c r="K136" i="1"/>
  <c r="J136" i="1"/>
  <c r="G136" i="1"/>
  <c r="K135" i="1"/>
  <c r="J135" i="1"/>
  <c r="G135" i="1"/>
  <c r="K134" i="1"/>
  <c r="J134" i="1"/>
  <c r="G134" i="1"/>
  <c r="K133" i="1"/>
  <c r="J133" i="1"/>
  <c r="G133" i="1"/>
  <c r="K132" i="1"/>
  <c r="J132" i="1"/>
  <c r="G132" i="1"/>
  <c r="K131" i="1"/>
  <c r="J131" i="1"/>
  <c r="G131" i="1"/>
  <c r="K130" i="1"/>
  <c r="J130" i="1"/>
  <c r="G130" i="1"/>
  <c r="K129" i="1"/>
  <c r="J129" i="1"/>
  <c r="G129" i="1"/>
  <c r="K128" i="1"/>
  <c r="J128" i="1"/>
  <c r="G128" i="1"/>
  <c r="K127" i="1"/>
  <c r="J127" i="1"/>
  <c r="G127" i="1"/>
  <c r="K126" i="1"/>
  <c r="J126" i="1"/>
  <c r="G126" i="1"/>
  <c r="K125" i="1"/>
  <c r="J125" i="1"/>
  <c r="G125" i="1"/>
  <c r="K124" i="1"/>
  <c r="J124" i="1"/>
  <c r="G124" i="1"/>
  <c r="K123" i="1"/>
  <c r="J123" i="1"/>
  <c r="G123" i="1"/>
  <c r="K122" i="1"/>
  <c r="J122" i="1"/>
  <c r="G122" i="1"/>
  <c r="K121" i="1"/>
  <c r="J121" i="1"/>
  <c r="G121" i="1"/>
  <c r="K120" i="1"/>
  <c r="J120" i="1"/>
  <c r="G120" i="1"/>
  <c r="K119" i="1"/>
  <c r="J119" i="1"/>
  <c r="G119" i="1"/>
  <c r="K118" i="1"/>
  <c r="J118" i="1"/>
  <c r="G118" i="1"/>
  <c r="K117" i="1"/>
  <c r="J117" i="1"/>
  <c r="K116" i="1"/>
  <c r="J116" i="1"/>
  <c r="G116" i="1"/>
  <c r="K115" i="1"/>
  <c r="J115" i="1"/>
  <c r="G115" i="1"/>
  <c r="K114" i="1"/>
  <c r="J114" i="1"/>
  <c r="G114" i="1"/>
  <c r="K113" i="1"/>
  <c r="J113" i="1"/>
  <c r="G113" i="1"/>
  <c r="K112" i="1"/>
  <c r="J112" i="1"/>
  <c r="K111" i="1"/>
  <c r="J111" i="1"/>
  <c r="K110" i="1"/>
  <c r="J110" i="1"/>
  <c r="G110" i="1"/>
  <c r="K109" i="1"/>
  <c r="J109" i="1"/>
  <c r="G109" i="1"/>
  <c r="K108" i="1"/>
  <c r="J108" i="1"/>
  <c r="G108" i="1"/>
  <c r="K107" i="1"/>
  <c r="J107" i="1"/>
  <c r="G107" i="1"/>
  <c r="K106" i="1"/>
  <c r="J106" i="1"/>
  <c r="G106" i="1"/>
  <c r="K105" i="1"/>
  <c r="J105" i="1"/>
  <c r="G105" i="1"/>
  <c r="K104" i="1"/>
  <c r="J104" i="1"/>
  <c r="G104" i="1"/>
  <c r="K103" i="1"/>
  <c r="J103" i="1"/>
  <c r="G103" i="1"/>
  <c r="K102" i="1"/>
  <c r="J102" i="1"/>
  <c r="G102" i="1"/>
  <c r="K101" i="1"/>
  <c r="J101" i="1"/>
  <c r="G101" i="1"/>
  <c r="K100" i="1"/>
  <c r="J100" i="1"/>
  <c r="G100" i="1"/>
  <c r="K99" i="1"/>
  <c r="J99" i="1"/>
  <c r="G99" i="1"/>
  <c r="K98" i="1"/>
  <c r="J98" i="1"/>
  <c r="G98" i="1"/>
  <c r="K97" i="1"/>
  <c r="J97" i="1"/>
  <c r="G97" i="1"/>
  <c r="K96" i="1"/>
  <c r="J96" i="1"/>
  <c r="G96" i="1"/>
  <c r="K95" i="1"/>
  <c r="J95" i="1"/>
  <c r="G95" i="1"/>
  <c r="K94" i="1"/>
  <c r="J94" i="1"/>
  <c r="G94" i="1"/>
  <c r="K93" i="1"/>
  <c r="J93" i="1"/>
  <c r="G93" i="1"/>
  <c r="K92" i="1"/>
  <c r="J92" i="1"/>
  <c r="K91" i="1"/>
  <c r="J91" i="1"/>
  <c r="K90" i="1"/>
  <c r="J90" i="1"/>
  <c r="K89" i="1"/>
  <c r="J89" i="1"/>
  <c r="K88" i="1"/>
  <c r="J88" i="1"/>
  <c r="G88" i="1"/>
  <c r="K87" i="1"/>
  <c r="J87" i="1"/>
  <c r="K86" i="1"/>
  <c r="J86" i="1"/>
  <c r="G86" i="1"/>
  <c r="K85" i="1"/>
  <c r="J85" i="1"/>
  <c r="G85" i="1"/>
  <c r="K84" i="1"/>
  <c r="J84" i="1"/>
  <c r="G84" i="1"/>
  <c r="K83" i="1"/>
  <c r="J83" i="1"/>
  <c r="G83" i="1"/>
  <c r="K82" i="1"/>
  <c r="J82" i="1"/>
  <c r="G82" i="1"/>
  <c r="K81" i="1"/>
  <c r="J81" i="1"/>
  <c r="G81" i="1"/>
  <c r="K80" i="1"/>
  <c r="J80" i="1"/>
  <c r="G80" i="1"/>
  <c r="K79" i="1"/>
  <c r="J79" i="1"/>
  <c r="K78" i="1"/>
  <c r="J78" i="1"/>
  <c r="K77" i="1"/>
  <c r="J77" i="1"/>
  <c r="G77" i="1"/>
  <c r="K76" i="1"/>
  <c r="J76" i="1"/>
  <c r="G76" i="1"/>
  <c r="K75" i="1"/>
  <c r="J75" i="1"/>
  <c r="G75" i="1"/>
  <c r="K74" i="1"/>
  <c r="J74" i="1"/>
  <c r="G74" i="1"/>
  <c r="K73" i="1"/>
  <c r="J73" i="1"/>
  <c r="G73" i="1"/>
  <c r="K72" i="1"/>
  <c r="J72" i="1"/>
  <c r="G72" i="1"/>
  <c r="K71" i="1"/>
  <c r="J71" i="1"/>
  <c r="G71" i="1"/>
  <c r="K70" i="1"/>
  <c r="J70" i="1"/>
  <c r="G70" i="1"/>
  <c r="K69" i="1"/>
  <c r="J69" i="1"/>
  <c r="G69" i="1"/>
  <c r="K68" i="1"/>
  <c r="J68" i="1"/>
  <c r="G68" i="1"/>
  <c r="K67" i="1"/>
  <c r="J67" i="1"/>
  <c r="G67" i="1"/>
  <c r="K66" i="1"/>
  <c r="J66" i="1"/>
  <c r="G66" i="1"/>
  <c r="K65" i="1"/>
  <c r="J65" i="1"/>
  <c r="G65" i="1"/>
  <c r="K64" i="1"/>
  <c r="J64" i="1"/>
  <c r="G64" i="1"/>
  <c r="K63" i="1"/>
  <c r="J63" i="1"/>
  <c r="G63" i="1"/>
  <c r="K62" i="1"/>
  <c r="J62" i="1"/>
  <c r="G62" i="1"/>
  <c r="K61" i="1"/>
  <c r="J61" i="1"/>
  <c r="G61" i="1"/>
  <c r="K60" i="1"/>
  <c r="J60" i="1"/>
  <c r="G60" i="1"/>
  <c r="K59" i="1"/>
  <c r="J59" i="1"/>
  <c r="G59" i="1"/>
  <c r="K58" i="1"/>
  <c r="J58" i="1"/>
  <c r="G58" i="1"/>
  <c r="K57" i="1"/>
  <c r="J57" i="1"/>
  <c r="G57" i="1"/>
  <c r="K56" i="1"/>
  <c r="J56" i="1"/>
  <c r="G56" i="1"/>
  <c r="K55" i="1"/>
  <c r="J55" i="1"/>
  <c r="G55" i="1"/>
  <c r="K54" i="1"/>
  <c r="J54" i="1"/>
  <c r="G54" i="1"/>
  <c r="K53" i="1"/>
  <c r="J53" i="1"/>
  <c r="G53" i="1"/>
  <c r="K52" i="1"/>
  <c r="J52" i="1"/>
  <c r="G52" i="1"/>
  <c r="K51" i="1"/>
  <c r="J51" i="1"/>
  <c r="G51" i="1"/>
  <c r="K50" i="1"/>
  <c r="J50" i="1"/>
  <c r="G50" i="1"/>
  <c r="K49" i="1"/>
  <c r="J49" i="1"/>
  <c r="G49" i="1"/>
  <c r="K48" i="1"/>
  <c r="J48" i="1"/>
  <c r="G48" i="1"/>
  <c r="K47" i="1"/>
  <c r="J47" i="1"/>
  <c r="G47" i="1"/>
  <c r="K46" i="1"/>
  <c r="J46" i="1"/>
  <c r="G46" i="1"/>
  <c r="K45" i="1"/>
  <c r="J45" i="1"/>
  <c r="G45" i="1"/>
  <c r="K44" i="1"/>
  <c r="J44" i="1"/>
  <c r="G44" i="1"/>
  <c r="K43" i="1"/>
  <c r="J43" i="1"/>
  <c r="G43" i="1"/>
  <c r="K42" i="1"/>
  <c r="J42" i="1"/>
  <c r="G42" i="1"/>
  <c r="K41" i="1"/>
  <c r="J41" i="1"/>
  <c r="G41" i="1"/>
  <c r="K40" i="1"/>
  <c r="J40" i="1"/>
  <c r="G40" i="1"/>
  <c r="K39" i="1"/>
  <c r="J39" i="1"/>
  <c r="G39" i="1"/>
  <c r="K38" i="1"/>
  <c r="J38" i="1"/>
  <c r="G38" i="1"/>
  <c r="K37" i="1"/>
  <c r="J37" i="1"/>
  <c r="G37" i="1"/>
  <c r="K36" i="1"/>
  <c r="J36" i="1"/>
  <c r="G36" i="1"/>
  <c r="K35" i="1"/>
  <c r="J35" i="1"/>
  <c r="G35" i="1"/>
  <c r="K34" i="1"/>
  <c r="K33" i="1"/>
  <c r="J33" i="1"/>
  <c r="G33" i="1"/>
  <c r="K32" i="1"/>
  <c r="J32" i="1"/>
  <c r="G32" i="1"/>
  <c r="K31" i="1"/>
  <c r="J31" i="1"/>
  <c r="G31" i="1"/>
  <c r="K30" i="1"/>
  <c r="J30" i="1"/>
  <c r="G30" i="1"/>
  <c r="K29" i="1"/>
  <c r="J29" i="1"/>
  <c r="G29" i="1"/>
  <c r="K28" i="1"/>
  <c r="J28" i="1"/>
  <c r="G28" i="1"/>
  <c r="K27" i="1"/>
  <c r="J27" i="1"/>
  <c r="G27" i="1"/>
  <c r="K26" i="1"/>
  <c r="J26" i="1"/>
  <c r="G26" i="1"/>
  <c r="K25" i="1"/>
  <c r="J25" i="1"/>
  <c r="G25" i="1"/>
  <c r="K24" i="1"/>
  <c r="J24" i="1"/>
  <c r="G24" i="1"/>
  <c r="K23" i="1"/>
  <c r="J23" i="1"/>
  <c r="G23" i="1"/>
  <c r="K22" i="1"/>
  <c r="J22" i="1"/>
  <c r="G22" i="1"/>
  <c r="K21" i="1"/>
  <c r="J21" i="1"/>
  <c r="G21" i="1"/>
  <c r="K20" i="1"/>
  <c r="J20" i="1"/>
  <c r="G20" i="1"/>
  <c r="K19" i="1"/>
  <c r="J19" i="1"/>
  <c r="G19" i="1"/>
  <c r="K18" i="1"/>
  <c r="J18" i="1"/>
  <c r="G18" i="1"/>
  <c r="K17" i="1"/>
  <c r="J17" i="1"/>
  <c r="G17" i="1"/>
  <c r="K16" i="1"/>
  <c r="J16" i="1"/>
  <c r="G16" i="1"/>
  <c r="K15" i="1"/>
  <c r="J15" i="1"/>
  <c r="G15" i="1"/>
  <c r="K14" i="1"/>
  <c r="J14" i="1"/>
  <c r="G14" i="1"/>
  <c r="K13" i="1"/>
  <c r="J13" i="1"/>
  <c r="G13" i="1"/>
  <c r="K12" i="1"/>
  <c r="J12" i="1"/>
  <c r="G12" i="1"/>
  <c r="K11" i="1"/>
  <c r="J11" i="1"/>
  <c r="G11" i="1"/>
  <c r="K10" i="1"/>
  <c r="J10" i="1"/>
  <c r="G10" i="1"/>
  <c r="K9" i="1"/>
  <c r="J9" i="1"/>
  <c r="G9" i="1"/>
  <c r="K8" i="1"/>
  <c r="J8" i="1"/>
  <c r="G8" i="1"/>
  <c r="K7" i="1"/>
  <c r="J7" i="1"/>
</calcChain>
</file>

<file path=xl/sharedStrings.xml><?xml version="1.0" encoding="utf-8"?>
<sst xmlns="http://schemas.openxmlformats.org/spreadsheetml/2006/main" count="7287" uniqueCount="1309">
  <si>
    <t>（１）県内港全体</t>
    <rPh sb="3" eb="5">
      <t>ケンナイ</t>
    </rPh>
    <rPh sb="5" eb="6">
      <t>ミナト</t>
    </rPh>
    <rPh sb="6" eb="8">
      <t>ゼンタイ</t>
    </rPh>
    <phoneticPr fontId="9"/>
  </si>
  <si>
    <t>　</t>
    <phoneticPr fontId="6"/>
  </si>
  <si>
    <t>&lt;２&gt;輸入</t>
    <rPh sb="3" eb="5">
      <t>ユニュウ</t>
    </rPh>
    <phoneticPr fontId="6"/>
  </si>
  <si>
    <t>品目コード</t>
    <rPh sb="0" eb="2">
      <t>ヒンモク</t>
    </rPh>
    <phoneticPr fontId="13"/>
  </si>
  <si>
    <t>階層</t>
    <rPh sb="0" eb="2">
      <t>カイソウ</t>
    </rPh>
    <phoneticPr fontId="6"/>
  </si>
  <si>
    <t>品目名</t>
    <rPh sb="0" eb="2">
      <t>ヒンモク</t>
    </rPh>
    <rPh sb="2" eb="3">
      <t>メイ</t>
    </rPh>
    <phoneticPr fontId="6"/>
  </si>
  <si>
    <t>数量</t>
    <rPh sb="0" eb="2">
      <t>スウリョウ</t>
    </rPh>
    <phoneticPr fontId="13"/>
  </si>
  <si>
    <t>価額　（千円）</t>
    <rPh sb="0" eb="2">
      <t>カガク</t>
    </rPh>
    <rPh sb="4" eb="6">
      <t>センエン</t>
    </rPh>
    <phoneticPr fontId="13"/>
  </si>
  <si>
    <t>単位</t>
    <rPh sb="0" eb="2">
      <t>タンイ</t>
    </rPh>
    <phoneticPr fontId="6"/>
  </si>
  <si>
    <t>前年比</t>
    <rPh sb="0" eb="3">
      <t>ゼンネンヒ</t>
    </rPh>
    <phoneticPr fontId="6"/>
  </si>
  <si>
    <t>構成比</t>
    <rPh sb="0" eb="3">
      <t>コウセイヒ</t>
    </rPh>
    <phoneticPr fontId="6"/>
  </si>
  <si>
    <t>000000000</t>
  </si>
  <si>
    <t>食料品及び動物</t>
  </si>
  <si>
    <t/>
  </si>
  <si>
    <t>001000000</t>
  </si>
  <si>
    <t>　生きた動物</t>
  </si>
  <si>
    <t>NO</t>
  </si>
  <si>
    <t>003000000</t>
  </si>
  <si>
    <t>　肉類及び同調製品</t>
  </si>
  <si>
    <t>MT</t>
  </si>
  <si>
    <t>003010000</t>
  </si>
  <si>
    <t>　　牛肉（生鮮・冷凍）</t>
  </si>
  <si>
    <t>003030000</t>
  </si>
  <si>
    <t>　　羊・やぎ肉（生鮮・冷凍）</t>
  </si>
  <si>
    <t>003050000</t>
  </si>
  <si>
    <t>　　豚・いのししの肉（生鮮・冷凍）</t>
  </si>
  <si>
    <t>003050100</t>
  </si>
  <si>
    <t>　　　（豚肉）</t>
  </si>
  <si>
    <t>003070000</t>
  </si>
  <si>
    <t>　　鶏肉（生鮮・冷凍）</t>
  </si>
  <si>
    <t>005000000</t>
  </si>
  <si>
    <t>　酪農品及び鳥卵</t>
  </si>
  <si>
    <t>005010000</t>
  </si>
  <si>
    <t>　　ミルク及びクリーム</t>
  </si>
  <si>
    <t>005010100</t>
  </si>
  <si>
    <t>　　　（粉乳）</t>
  </si>
  <si>
    <t>005030000</t>
  </si>
  <si>
    <t>　　バター</t>
  </si>
  <si>
    <t>MT</t>
    <phoneticPr fontId="4"/>
  </si>
  <si>
    <t>005050000</t>
  </si>
  <si>
    <t>　　チーズ及びカード</t>
  </si>
  <si>
    <t>007000000</t>
  </si>
  <si>
    <t>　魚介類及び同調製品</t>
  </si>
  <si>
    <t>007010000</t>
  </si>
  <si>
    <t>　　魚介類（生鮮・冷凍）</t>
  </si>
  <si>
    <t>KG</t>
  </si>
  <si>
    <t>007010100</t>
  </si>
  <si>
    <t>　　　（まぐろ（生鮮・冷凍））</t>
  </si>
  <si>
    <t>007010300</t>
  </si>
  <si>
    <t>　　　（さけ及びます（生鮮・冷凍））</t>
  </si>
  <si>
    <t>007010500</t>
  </si>
  <si>
    <t>　　　（さわら（生鮮・冷凍））</t>
  </si>
  <si>
    <t>007010700</t>
  </si>
  <si>
    <t>　　　（にしんの卵）</t>
  </si>
  <si>
    <t>007010710</t>
  </si>
  <si>
    <t>　　　　《かずのこ》</t>
  </si>
  <si>
    <t>007010900</t>
  </si>
  <si>
    <t>　　　（うなぎの稚魚）</t>
  </si>
  <si>
    <t>007011100</t>
  </si>
  <si>
    <t>　　　（うなぎ）</t>
  </si>
  <si>
    <t>007011300</t>
  </si>
  <si>
    <t>　　　（甲殻類及び軟体動物）</t>
  </si>
  <si>
    <t>007011310</t>
  </si>
  <si>
    <t>　　　　《えび（生鮮・冷凍）》</t>
  </si>
  <si>
    <t>007011330</t>
  </si>
  <si>
    <t>　　　　《かに》</t>
  </si>
  <si>
    <t>007011340</t>
  </si>
  <si>
    <t>　　　　《いか》</t>
  </si>
  <si>
    <t>007011350</t>
  </si>
  <si>
    <t>　　　　《たこ》</t>
  </si>
  <si>
    <t>007011360</t>
  </si>
  <si>
    <t>　　　　《うに》</t>
  </si>
  <si>
    <t>皆増</t>
    <rPh sb="0" eb="1">
      <t>ミナ</t>
    </rPh>
    <rPh sb="1" eb="2">
      <t>フ</t>
    </rPh>
    <phoneticPr fontId="4"/>
  </si>
  <si>
    <t>007011500</t>
  </si>
  <si>
    <t>　　　（にしん（生鮮・冷凍））</t>
  </si>
  <si>
    <t>007030000</t>
  </si>
  <si>
    <t>　　魚介類の調製品</t>
  </si>
  <si>
    <t>009000000</t>
  </si>
  <si>
    <t>　穀物及び同調製品</t>
  </si>
  <si>
    <t>009010000</t>
  </si>
  <si>
    <t>　　小麦及びメスリン</t>
  </si>
  <si>
    <t>009030000</t>
  </si>
  <si>
    <t>　　米</t>
  </si>
  <si>
    <t>009050000</t>
  </si>
  <si>
    <t>　　大麦及びはだか麦</t>
  </si>
  <si>
    <t>009070000</t>
  </si>
  <si>
    <t>　　とうもろこし</t>
  </si>
  <si>
    <t>009070100</t>
  </si>
  <si>
    <t>　　　（とうもろこし（飼料用））</t>
  </si>
  <si>
    <t>009090000</t>
  </si>
  <si>
    <t>　　あわ・きび及びひえ</t>
  </si>
  <si>
    <t>009110000</t>
  </si>
  <si>
    <t>　　こうりゃん（飼料用）</t>
  </si>
  <si>
    <t>009150000</t>
  </si>
  <si>
    <t>　　麦芽</t>
  </si>
  <si>
    <t>011000000</t>
  </si>
  <si>
    <t>　果実及び野菜</t>
  </si>
  <si>
    <t>011010000</t>
  </si>
  <si>
    <t>　　果実</t>
  </si>
  <si>
    <t>011010100</t>
  </si>
  <si>
    <t>　　　（かんきつ類（生鮮・乾燥）)</t>
  </si>
  <si>
    <t>011010120</t>
  </si>
  <si>
    <t>　　　　《オレンジ》</t>
  </si>
  <si>
    <t>011010130</t>
  </si>
  <si>
    <t>　　　　《グレープフルーツ》</t>
  </si>
  <si>
    <t>011010300</t>
  </si>
  <si>
    <t>　　　（バナナ（生鮮））</t>
  </si>
  <si>
    <t>011010500</t>
  </si>
  <si>
    <t>　　　（くり）</t>
  </si>
  <si>
    <t>011010800</t>
  </si>
  <si>
    <t>　　　（ぶどう）</t>
  </si>
  <si>
    <t>011030000</t>
  </si>
  <si>
    <t>　　野菜</t>
  </si>
  <si>
    <t>011030100</t>
  </si>
  <si>
    <t>　　　（生鮮・冷蔵野菜）</t>
  </si>
  <si>
    <t>011030300</t>
  </si>
  <si>
    <t>　　　（冷凍野菜）</t>
  </si>
  <si>
    <t>011030500</t>
  </si>
  <si>
    <t>　　　（豆類（乾燥））</t>
  </si>
  <si>
    <t>013000000</t>
  </si>
  <si>
    <t>　糖類及び同調製品・はちみつ</t>
  </si>
  <si>
    <t>013010000</t>
  </si>
  <si>
    <t>　　砂糖</t>
  </si>
  <si>
    <t>013010100</t>
  </si>
  <si>
    <t>　　　（黒糖）</t>
  </si>
  <si>
    <t>013010300</t>
  </si>
  <si>
    <t>　　　（粗糖）</t>
  </si>
  <si>
    <t>013030000</t>
  </si>
  <si>
    <t>　　糖みつ</t>
  </si>
  <si>
    <t>013050000</t>
  </si>
  <si>
    <t>　　乳糖</t>
  </si>
  <si>
    <t>015000000</t>
  </si>
  <si>
    <t>　コーヒー・茶・ココア・香辛料類</t>
  </si>
  <si>
    <t>015010000</t>
  </si>
  <si>
    <t>　　コーヒー</t>
  </si>
  <si>
    <t>015010100</t>
  </si>
  <si>
    <t>　　　（コーヒー生豆）</t>
  </si>
  <si>
    <t>015030000</t>
  </si>
  <si>
    <t>　　ココア</t>
  </si>
  <si>
    <t>015030100</t>
  </si>
  <si>
    <t>　　　（カカオ豆）</t>
  </si>
  <si>
    <t>015030300</t>
  </si>
  <si>
    <t>　　　（カカオ脂）</t>
  </si>
  <si>
    <t>015050000</t>
  </si>
  <si>
    <t>　　お茶</t>
  </si>
  <si>
    <t>015050100</t>
  </si>
  <si>
    <t>　　　（紅茶）</t>
  </si>
  <si>
    <t>015050300</t>
  </si>
  <si>
    <t>　　　（緑茶）</t>
  </si>
  <si>
    <t>015050500</t>
  </si>
  <si>
    <t>　　　（その他のお茶）</t>
  </si>
  <si>
    <t>017000000</t>
  </si>
  <si>
    <t>　飼料</t>
  </si>
  <si>
    <t>017010000</t>
  </si>
  <si>
    <t>　　ふすま</t>
  </si>
  <si>
    <t>017030000</t>
  </si>
  <si>
    <t>　　植物性油かす</t>
  </si>
  <si>
    <t>017050000</t>
  </si>
  <si>
    <t>　　魚の粉及びミール</t>
  </si>
  <si>
    <t>019000000</t>
  </si>
  <si>
    <t>　その他の調製食料品</t>
  </si>
  <si>
    <t>皆減</t>
    <rPh sb="0" eb="2">
      <t>カイゲン</t>
    </rPh>
    <phoneticPr fontId="4"/>
  </si>
  <si>
    <t>100000000</t>
  </si>
  <si>
    <t>飲料及びたばこ</t>
  </si>
  <si>
    <t>101000000</t>
  </si>
  <si>
    <t>　飲料</t>
  </si>
  <si>
    <t>KL</t>
  </si>
  <si>
    <t>101010000</t>
  </si>
  <si>
    <t>　　アルコール飲料</t>
  </si>
  <si>
    <t>L</t>
  </si>
  <si>
    <t>101010100</t>
  </si>
  <si>
    <t>　　　（蒸りゅう酒）</t>
  </si>
  <si>
    <t>101010110</t>
  </si>
  <si>
    <t>　　　　《ウイスキー》</t>
  </si>
  <si>
    <t>101010120</t>
  </si>
  <si>
    <t>　　　　《ブランデー》</t>
  </si>
  <si>
    <t>101010300</t>
  </si>
  <si>
    <t>　　　（ぶどう酒）</t>
  </si>
  <si>
    <t>101010500</t>
  </si>
  <si>
    <t>　　　（ビール）</t>
  </si>
  <si>
    <t>103000000</t>
  </si>
  <si>
    <t>　たばこ</t>
  </si>
  <si>
    <t>103010000</t>
  </si>
  <si>
    <t>　　葉たばこ</t>
  </si>
  <si>
    <t>103030000</t>
  </si>
  <si>
    <t>　　製造たばこ</t>
  </si>
  <si>
    <t>200000000</t>
  </si>
  <si>
    <t>食料に適さない原材料</t>
  </si>
  <si>
    <t>201000000</t>
  </si>
  <si>
    <t>　原皮及び毛皮（未仕上）</t>
  </si>
  <si>
    <t>201010000</t>
  </si>
  <si>
    <t>　　原皮</t>
  </si>
  <si>
    <t>203000000</t>
  </si>
  <si>
    <t>　採油用の種・ナット及び核</t>
  </si>
  <si>
    <t>203010000</t>
  </si>
  <si>
    <t>　　落花生</t>
  </si>
  <si>
    <t>203070000</t>
  </si>
  <si>
    <t>　　大豆</t>
  </si>
  <si>
    <t>203090000</t>
  </si>
  <si>
    <t>　　その他の採油用種子</t>
  </si>
  <si>
    <t>203090100</t>
  </si>
  <si>
    <t>　　　（亜麻種）</t>
  </si>
  <si>
    <t>203090300</t>
  </si>
  <si>
    <t>　　　（綿実）</t>
  </si>
  <si>
    <t>203090700</t>
  </si>
  <si>
    <t>　　　（菜種）</t>
  </si>
  <si>
    <t>203090900</t>
  </si>
  <si>
    <t>　　　（ごま）</t>
  </si>
  <si>
    <t>203091100</t>
  </si>
  <si>
    <t>　　　（サフラワーの種）</t>
  </si>
  <si>
    <t>205000000</t>
  </si>
  <si>
    <t>　生ゴム</t>
  </si>
  <si>
    <t>205010000</t>
  </si>
  <si>
    <t>　　天然ゴム</t>
  </si>
  <si>
    <t>205030000</t>
  </si>
  <si>
    <t>　　天然ゴムラテックス</t>
  </si>
  <si>
    <t>205050000</t>
  </si>
  <si>
    <t>　　合成ゴム</t>
  </si>
  <si>
    <t>205050100</t>
  </si>
  <si>
    <t>　　　（合成ゴムラテックス）</t>
  </si>
  <si>
    <t>205050500</t>
  </si>
  <si>
    <t>　　　（その他の合成ゴム）</t>
  </si>
  <si>
    <t>205050510</t>
  </si>
  <si>
    <t>　　　　《クロロプレンラバー》</t>
  </si>
  <si>
    <t>205050520</t>
  </si>
  <si>
    <t>　　　　《ブチルラバー》</t>
  </si>
  <si>
    <t>205050530</t>
  </si>
  <si>
    <t>　　　　《ニトリルブタジエンラバー》</t>
  </si>
  <si>
    <t>207000000</t>
  </si>
  <si>
    <t>　木材及びコルク</t>
  </si>
  <si>
    <t>207010000</t>
  </si>
  <si>
    <t>　　木材</t>
  </si>
  <si>
    <t>207010100</t>
  </si>
  <si>
    <t>　　　（針葉樹の丸太）</t>
  </si>
  <si>
    <t>CM</t>
  </si>
  <si>
    <t>207010150</t>
  </si>
  <si>
    <t>　　　　《ドグラスファー》</t>
  </si>
  <si>
    <t>207010160</t>
  </si>
  <si>
    <t>　　　　《もみ及びとうひ》</t>
  </si>
  <si>
    <t>207010300</t>
  </si>
  <si>
    <t>　　　（その他の丸太）</t>
  </si>
  <si>
    <t>207010500</t>
  </si>
  <si>
    <t>　　　（製材）</t>
  </si>
  <si>
    <t>207010520</t>
  </si>
  <si>
    <t>　　　　《ひのき》</t>
  </si>
  <si>
    <t>CM</t>
    <phoneticPr fontId="4"/>
  </si>
  <si>
    <t>207010530</t>
  </si>
  <si>
    <t>　　　　《ヘムロック》</t>
  </si>
  <si>
    <t>207010550</t>
  </si>
  <si>
    <t>　　　（ラワン）</t>
  </si>
  <si>
    <t>209000000</t>
  </si>
  <si>
    <t>　パルプ及び古紙</t>
  </si>
  <si>
    <t>209010000</t>
  </si>
  <si>
    <t>　　パルプ</t>
  </si>
  <si>
    <t>209010100</t>
  </si>
  <si>
    <t>　　　（溶解用パルプ）</t>
  </si>
  <si>
    <t>209010300</t>
  </si>
  <si>
    <t>　　　（製紙用パルプ）</t>
  </si>
  <si>
    <t>211000000</t>
  </si>
  <si>
    <t>　織物用繊維及びくず</t>
  </si>
  <si>
    <t>211010000</t>
  </si>
  <si>
    <t>　　絹</t>
  </si>
  <si>
    <t>KG</t>
    <phoneticPr fontId="4"/>
  </si>
  <si>
    <t>　　　（生糸）</t>
  </si>
  <si>
    <t>211030000</t>
  </si>
  <si>
    <t>　　羊毛</t>
  </si>
  <si>
    <t>211030300</t>
  </si>
  <si>
    <t>　　　（洗上羊毛）</t>
  </si>
  <si>
    <t>211050000</t>
  </si>
  <si>
    <t>　　繊獣毛</t>
  </si>
  <si>
    <t>211070000</t>
  </si>
  <si>
    <t>　　獣毛（カード、コームしたもの）</t>
  </si>
  <si>
    <t>211090000</t>
  </si>
  <si>
    <t>　　綿花</t>
  </si>
  <si>
    <t>211090100</t>
  </si>
  <si>
    <t>　　　（実綿）</t>
  </si>
  <si>
    <t>211090300</t>
  </si>
  <si>
    <t>　　　（コットンリンター）</t>
  </si>
  <si>
    <t>211090500</t>
  </si>
  <si>
    <t>　　　（くず綿）</t>
  </si>
  <si>
    <t>211110000</t>
  </si>
  <si>
    <t>　　麻類（含くず）</t>
  </si>
  <si>
    <t>211110300</t>
  </si>
  <si>
    <t>　　　（亜麻）</t>
  </si>
  <si>
    <t>213000000</t>
  </si>
  <si>
    <t>　粗鉱物</t>
  </si>
  <si>
    <t>213030000</t>
  </si>
  <si>
    <t>　　粗鉱物（除りん鉱石）</t>
  </si>
  <si>
    <t>213030100</t>
  </si>
  <si>
    <t>　　　（石及び砂）</t>
  </si>
  <si>
    <t>213030110</t>
  </si>
  <si>
    <t>　　　　《大理石》</t>
  </si>
  <si>
    <t>213030130</t>
  </si>
  <si>
    <t>　　　　《けい砂》</t>
  </si>
  <si>
    <t>213030300</t>
  </si>
  <si>
    <t>　　　（工業用ダイヤモンド）</t>
  </si>
  <si>
    <t>GR</t>
  </si>
  <si>
    <t>213030500</t>
  </si>
  <si>
    <t>　　　（天然黒鉛及びカオリン等）</t>
  </si>
  <si>
    <t>213030700</t>
  </si>
  <si>
    <t>　　　（塩）</t>
  </si>
  <si>
    <t>213031100</t>
  </si>
  <si>
    <t>　　　（雲母）</t>
  </si>
  <si>
    <t>213031300</t>
  </si>
  <si>
    <t>　　　（ほたる石）</t>
  </si>
  <si>
    <t>215000000</t>
  </si>
  <si>
    <t>　金属鉱及びくず</t>
  </si>
  <si>
    <t>215010000</t>
  </si>
  <si>
    <t>　　鉄鉱石</t>
  </si>
  <si>
    <t>215030000</t>
  </si>
  <si>
    <t>　　鉄鋼くず</t>
  </si>
  <si>
    <t>215050000</t>
  </si>
  <si>
    <t>　　非鉄金属鉱</t>
  </si>
  <si>
    <t>215050900</t>
  </si>
  <si>
    <t>　　　（亜鉛鉱）</t>
  </si>
  <si>
    <t>215051100</t>
  </si>
  <si>
    <t>　　　（マンガン鉱）</t>
  </si>
  <si>
    <t>215051300</t>
  </si>
  <si>
    <t>　　　（クロム鉱）</t>
  </si>
  <si>
    <t>215051700</t>
  </si>
  <si>
    <t>　　　（モリブデン鉱）</t>
  </si>
  <si>
    <t>215051900</t>
  </si>
  <si>
    <t>　　　（チタン鉱）</t>
  </si>
  <si>
    <t>215052100</t>
  </si>
  <si>
    <t>　　　（アンチモン鉱）</t>
  </si>
  <si>
    <t>215052300</t>
  </si>
  <si>
    <t>　　　（アルミニウム鉱）</t>
  </si>
  <si>
    <t>215070000</t>
  </si>
  <si>
    <t>　　非鉄卑金属くず</t>
  </si>
  <si>
    <t>215070100</t>
  </si>
  <si>
    <t>　　　（灰・鉱さい及びその他のかす）</t>
  </si>
  <si>
    <t>215070300</t>
  </si>
  <si>
    <t>　　　（銅くず）</t>
  </si>
  <si>
    <t>215070500</t>
  </si>
  <si>
    <t>　　　（黄銅・青銅くず）</t>
  </si>
  <si>
    <t>215070700</t>
  </si>
  <si>
    <t>　　　（アルミニウム等のくず）</t>
  </si>
  <si>
    <t>217000000</t>
  </si>
  <si>
    <t>　その他の動植物性原材料</t>
  </si>
  <si>
    <t>217010000</t>
  </si>
  <si>
    <t>　　動物性原材料</t>
  </si>
  <si>
    <t>217010300</t>
  </si>
  <si>
    <t>　　　（動物（除魚類）の腸）</t>
  </si>
  <si>
    <t>217030000</t>
  </si>
  <si>
    <t>　　植物性原材料</t>
  </si>
  <si>
    <t>217030100</t>
  </si>
  <si>
    <t>　　　（繁殖用の種・果実及び胞子）</t>
  </si>
  <si>
    <t>217030300</t>
  </si>
  <si>
    <t>　　　（てんぐさ）</t>
  </si>
  <si>
    <t>300000000</t>
  </si>
  <si>
    <t>鉱物性燃料</t>
  </si>
  <si>
    <t>301000000</t>
  </si>
  <si>
    <t>　石炭・コークス及びれん炭</t>
  </si>
  <si>
    <t>301010000</t>
  </si>
  <si>
    <t>　　石炭</t>
  </si>
  <si>
    <t>301010100</t>
  </si>
  <si>
    <t>　　　（無煙炭）</t>
  </si>
  <si>
    <t>301010300</t>
  </si>
  <si>
    <t>　　　（原料炭）</t>
  </si>
  <si>
    <t>301010320</t>
  </si>
  <si>
    <t>　　　　《その他のコークス用炭》</t>
  </si>
  <si>
    <t>301010500</t>
  </si>
  <si>
    <t>　　　（一般炭）</t>
  </si>
  <si>
    <t>303000000</t>
  </si>
  <si>
    <t>　石油及び同製品</t>
  </si>
  <si>
    <t>303010000</t>
  </si>
  <si>
    <t>　　原油及び粗油</t>
  </si>
  <si>
    <t>303030000</t>
  </si>
  <si>
    <t>　　石油製品</t>
  </si>
  <si>
    <t>303030100</t>
  </si>
  <si>
    <t>　　　（揮発油）</t>
  </si>
  <si>
    <t>303030300</t>
  </si>
  <si>
    <t>　　　（灯油（含ジェット燃料油））</t>
  </si>
  <si>
    <t>303030500</t>
  </si>
  <si>
    <t>　　　（軽油）</t>
  </si>
  <si>
    <t>303030700</t>
  </si>
  <si>
    <t>　　　（重油）</t>
  </si>
  <si>
    <t>303030900</t>
  </si>
  <si>
    <t>　　　（潤滑油及びグリース）</t>
  </si>
  <si>
    <t>303031100</t>
  </si>
  <si>
    <t>　　　（石油コークス）</t>
  </si>
  <si>
    <t>305000000</t>
  </si>
  <si>
    <t>　天然ガス及び製造ガス</t>
  </si>
  <si>
    <t>305010000</t>
  </si>
  <si>
    <t>　　石油ガス類</t>
  </si>
  <si>
    <t>305010100</t>
  </si>
  <si>
    <t>　　　（液化石油ガス）</t>
  </si>
  <si>
    <t>305010300</t>
  </si>
  <si>
    <t>　　　（液化天然ガス）</t>
  </si>
  <si>
    <t>400000000</t>
  </si>
  <si>
    <t>動植物性油脂</t>
  </si>
  <si>
    <t>401000000</t>
  </si>
  <si>
    <t>　動物性油脂</t>
  </si>
  <si>
    <t>401010000</t>
  </si>
  <si>
    <t>　　牛脂</t>
  </si>
  <si>
    <t>403000000</t>
  </si>
  <si>
    <t>　植物性油脂</t>
  </si>
  <si>
    <t>403030000</t>
  </si>
  <si>
    <t>　　パーム油</t>
  </si>
  <si>
    <t>405000000</t>
  </si>
  <si>
    <t>　加工油脂及びろう</t>
  </si>
  <si>
    <t>405010000</t>
  </si>
  <si>
    <t>　　ろう</t>
  </si>
  <si>
    <t>500000000</t>
  </si>
  <si>
    <t>化学製品</t>
  </si>
  <si>
    <t>501000000</t>
  </si>
  <si>
    <t>　元素及び化合物</t>
  </si>
  <si>
    <t>501010000</t>
  </si>
  <si>
    <t>　　有機化合物</t>
  </si>
  <si>
    <t>　　　（キシレン）</t>
  </si>
  <si>
    <t>501030000</t>
  </si>
  <si>
    <t>　　無機化合物</t>
  </si>
  <si>
    <t>503000000</t>
  </si>
  <si>
    <t>　鉱物性タール及び粗製薬品</t>
  </si>
  <si>
    <t>505000000</t>
  </si>
  <si>
    <t>　染料・なめし剤及び着色剤</t>
  </si>
  <si>
    <t>505010000</t>
  </si>
  <si>
    <t>　　有機合成染料及びレーキ顔料</t>
  </si>
  <si>
    <t>505010100</t>
  </si>
  <si>
    <t>　　　（酸性染料）</t>
  </si>
  <si>
    <t>505010300</t>
  </si>
  <si>
    <t>　　　（分散性染料）</t>
  </si>
  <si>
    <t>505010500</t>
  </si>
  <si>
    <t>　　　（反応性染料）</t>
  </si>
  <si>
    <t>505030000</t>
  </si>
  <si>
    <t>　　植物性のなめしエキス</t>
  </si>
  <si>
    <t>505050000</t>
  </si>
  <si>
    <t>　　塗料類</t>
  </si>
  <si>
    <t>507000000</t>
  </si>
  <si>
    <t>　医薬品</t>
  </si>
  <si>
    <t>507010000</t>
  </si>
  <si>
    <t>　　プロビタミン及びビタミン</t>
  </si>
  <si>
    <t>507030000</t>
  </si>
  <si>
    <t>　　抗生物質</t>
  </si>
  <si>
    <t>507050000</t>
  </si>
  <si>
    <t>　　ホルモン</t>
  </si>
  <si>
    <t>507070000</t>
  </si>
  <si>
    <t>　　抗生物質製剤</t>
  </si>
  <si>
    <t>509000000</t>
  </si>
  <si>
    <t>　精油・香料及び化粧品類</t>
  </si>
  <si>
    <t>509010000</t>
  </si>
  <si>
    <t>　　精油及びレジノイド</t>
  </si>
  <si>
    <t>509030000</t>
  </si>
  <si>
    <t>　　人造香料類</t>
  </si>
  <si>
    <t>511000000</t>
  </si>
  <si>
    <t>　肥料</t>
  </si>
  <si>
    <t>511010000</t>
  </si>
  <si>
    <t>　　カリ肥料</t>
  </si>
  <si>
    <t>511010100</t>
  </si>
  <si>
    <t>　　　（塩化カリウム）</t>
  </si>
  <si>
    <t>511010300</t>
  </si>
  <si>
    <t>　　　（硫酸カリウム）</t>
  </si>
  <si>
    <t>513000000</t>
  </si>
  <si>
    <t>　火薬類</t>
  </si>
  <si>
    <t>515000000</t>
  </si>
  <si>
    <t>　プラスチック</t>
  </si>
  <si>
    <t>515010000</t>
  </si>
  <si>
    <t>　　シリコーン</t>
  </si>
  <si>
    <t>515030000</t>
  </si>
  <si>
    <t>　　塩化ビニール樹脂</t>
  </si>
  <si>
    <t>515050000</t>
  </si>
  <si>
    <t>　　ポリエチレン</t>
  </si>
  <si>
    <t>515070000</t>
  </si>
  <si>
    <t>　　ポリスチレン</t>
  </si>
  <si>
    <t>515090000</t>
  </si>
  <si>
    <t>　　合成樹脂</t>
  </si>
  <si>
    <t>517000000</t>
  </si>
  <si>
    <t>　その他の化学製品</t>
  </si>
  <si>
    <t>517010000</t>
  </si>
  <si>
    <t>　　消毒剤・殺虫剤及び殺菌剤類</t>
  </si>
  <si>
    <t>517030000</t>
  </si>
  <si>
    <t>　　でん粉</t>
  </si>
  <si>
    <t>517050000</t>
  </si>
  <si>
    <t>　　カゼイン</t>
  </si>
  <si>
    <t>517070000</t>
  </si>
  <si>
    <t>　　ロジン</t>
  </si>
  <si>
    <t>517090000</t>
  </si>
  <si>
    <t>　　調製石油添加剤</t>
  </si>
  <si>
    <t>517110000</t>
  </si>
  <si>
    <t>　　触媒</t>
  </si>
  <si>
    <t>600000000</t>
  </si>
  <si>
    <t>原料別製品</t>
  </si>
  <si>
    <t>601000000</t>
  </si>
  <si>
    <t>　革及び同製品・毛皮</t>
  </si>
  <si>
    <t>601010000</t>
  </si>
  <si>
    <t>　　羊革</t>
  </si>
  <si>
    <t>603000000</t>
  </si>
  <si>
    <t>　ゴム製品</t>
  </si>
  <si>
    <t>603010000</t>
  </si>
  <si>
    <t>　　ゴム加工材料</t>
  </si>
  <si>
    <t>605000000</t>
  </si>
  <si>
    <t>　木製品及びコルク製品（除家具）</t>
  </si>
  <si>
    <t>605010000</t>
  </si>
  <si>
    <t>　　合板・ウッドパネル</t>
  </si>
  <si>
    <t>605010100</t>
  </si>
  <si>
    <t>　　　（合板）</t>
  </si>
  <si>
    <t>605030000</t>
  </si>
  <si>
    <t>　　パルプウッド等</t>
  </si>
  <si>
    <t>605030100</t>
  </si>
  <si>
    <t>　　　（ウッドチップ）</t>
  </si>
  <si>
    <t>605050000</t>
  </si>
  <si>
    <t>　　建築用木工品及び木製建具</t>
  </si>
  <si>
    <t>607000000</t>
  </si>
  <si>
    <t>　紙類及び同製品</t>
  </si>
  <si>
    <t>607010000</t>
  </si>
  <si>
    <t>　　紙及び板紙</t>
  </si>
  <si>
    <t>609000000</t>
  </si>
  <si>
    <t>　織物用糸及び繊維製品</t>
  </si>
  <si>
    <t>609010000</t>
  </si>
  <si>
    <t>　　織物用繊維糸</t>
  </si>
  <si>
    <t>609010100</t>
  </si>
  <si>
    <t>　　　（絹糸）</t>
  </si>
  <si>
    <t>609010300</t>
  </si>
  <si>
    <t>　　　（綿糸）</t>
  </si>
  <si>
    <t>609010500</t>
  </si>
  <si>
    <t>　　　（合成繊維の糸）</t>
  </si>
  <si>
    <t>609030000</t>
  </si>
  <si>
    <t>　　綿織物</t>
  </si>
  <si>
    <t>SM</t>
  </si>
  <si>
    <t>609030100</t>
  </si>
  <si>
    <t>　　　（綿織物（絹１０％以上のもの））</t>
  </si>
  <si>
    <t>609050000</t>
  </si>
  <si>
    <t>　　毛織物</t>
  </si>
  <si>
    <t>609050100</t>
  </si>
  <si>
    <t>　　　（毛織物（絹１０％以上のもの））</t>
  </si>
  <si>
    <t>609070000</t>
  </si>
  <si>
    <t>　　絹織物</t>
  </si>
  <si>
    <t>609090000</t>
  </si>
  <si>
    <t>　　合成繊維織物</t>
  </si>
  <si>
    <t>609110000</t>
  </si>
  <si>
    <t>　　チュール及びししゅう布類</t>
  </si>
  <si>
    <t>609130000</t>
  </si>
  <si>
    <t>　　敷物類</t>
  </si>
  <si>
    <t>609150000</t>
  </si>
  <si>
    <t>　　メリヤス編物及びクロセ編物</t>
  </si>
  <si>
    <t>611000000</t>
  </si>
  <si>
    <t>　非金属鉱物製品</t>
  </si>
  <si>
    <t>611010000</t>
  </si>
  <si>
    <t>　　ガラス及び同製品</t>
  </si>
  <si>
    <t>　　ダイヤモンド</t>
  </si>
  <si>
    <t>611050000</t>
  </si>
  <si>
    <t>　　貴石及び半貴石</t>
  </si>
  <si>
    <t>613000000</t>
  </si>
  <si>
    <t>　鉄鋼</t>
  </si>
  <si>
    <t>613010000</t>
  </si>
  <si>
    <t>　　銑鉄</t>
  </si>
  <si>
    <t>613030000</t>
  </si>
  <si>
    <t>　　合金鉄</t>
  </si>
  <si>
    <t>613050000</t>
  </si>
  <si>
    <t>　　鉄鋼の棒・形鋼及び線</t>
  </si>
  <si>
    <t>613070000</t>
  </si>
  <si>
    <t>　　鉄鋼のフラットロール製品</t>
  </si>
  <si>
    <t>613090000</t>
  </si>
  <si>
    <t>　　管及び管用継手</t>
  </si>
  <si>
    <t>615000000</t>
  </si>
  <si>
    <t>　非鉄金属</t>
  </si>
  <si>
    <t>615010000</t>
  </si>
  <si>
    <t>　　銀及び白金族</t>
  </si>
  <si>
    <t>615010100</t>
  </si>
  <si>
    <t>　　　（白金族の金属）</t>
  </si>
  <si>
    <t>615010300</t>
  </si>
  <si>
    <t>　　　（銀及び銀を張った金属）</t>
  </si>
  <si>
    <t>615010310</t>
  </si>
  <si>
    <t>　　　　《銀》</t>
  </si>
  <si>
    <t>615030000</t>
  </si>
  <si>
    <t>　　銅及び同合金</t>
  </si>
  <si>
    <t>615050000</t>
  </si>
  <si>
    <t>　　ニッケル及び同合金</t>
  </si>
  <si>
    <t>615070000</t>
  </si>
  <si>
    <t>　　アルミニウム及び同合金</t>
  </si>
  <si>
    <t>615090000</t>
  </si>
  <si>
    <t>　　鉛及び同合金</t>
  </si>
  <si>
    <t>615110000</t>
  </si>
  <si>
    <t>　　亜鉛及び同合金</t>
  </si>
  <si>
    <t>615130000</t>
  </si>
  <si>
    <t>　　すず及び同合金</t>
  </si>
  <si>
    <t>615150000</t>
  </si>
  <si>
    <t>　　コバルト及び同合金</t>
  </si>
  <si>
    <t>617000000</t>
  </si>
  <si>
    <t>　金属製品</t>
  </si>
  <si>
    <t>617010000</t>
  </si>
  <si>
    <t>　　鉄鋼製構造物及び同建設機材</t>
  </si>
  <si>
    <t>617030000</t>
  </si>
  <si>
    <t>　　くぎ・ねじ・ナット・ボルト類</t>
  </si>
  <si>
    <t>617050000</t>
  </si>
  <si>
    <t>　　手道具類及び機械用工具</t>
  </si>
  <si>
    <t>617070000</t>
  </si>
  <si>
    <t>　　刃物</t>
  </si>
  <si>
    <t>617090000</t>
  </si>
  <si>
    <t>　　卑金属製の家庭用品</t>
  </si>
  <si>
    <t>700000000</t>
  </si>
  <si>
    <t>機械類及び輸送用機器</t>
  </si>
  <si>
    <t>701000000</t>
  </si>
  <si>
    <t>　一般機械</t>
  </si>
  <si>
    <t>701010000</t>
  </si>
  <si>
    <t>　　原動機</t>
  </si>
  <si>
    <t>701010100</t>
  </si>
  <si>
    <t>　　　（蒸気発生ボイラー等）</t>
  </si>
  <si>
    <t>701010300</t>
  </si>
  <si>
    <t>　　　（蒸気タービン）</t>
  </si>
  <si>
    <t>701010500</t>
  </si>
  <si>
    <t>　　　（航空機用内燃機関）</t>
  </si>
  <si>
    <t>701010700</t>
  </si>
  <si>
    <t>　　　（その他の内燃機関）</t>
  </si>
  <si>
    <t>701010900</t>
  </si>
  <si>
    <t>　　　（ガスタービンの部分品）</t>
  </si>
  <si>
    <t>701030000</t>
  </si>
  <si>
    <t>　　農業用機械</t>
  </si>
  <si>
    <t>701030100</t>
  </si>
  <si>
    <t>　　　（トラクター（除道路走行用））</t>
  </si>
  <si>
    <t>NO</t>
    <phoneticPr fontId="4"/>
  </si>
  <si>
    <t>701050000</t>
  </si>
  <si>
    <t>　　事務用機器</t>
  </si>
  <si>
    <t>701050500</t>
  </si>
  <si>
    <t>　　　（電算機類(含周辺機器））</t>
  </si>
  <si>
    <t>701050700</t>
  </si>
  <si>
    <t>　　　（電算機類の部分品）</t>
  </si>
  <si>
    <t>701070000</t>
  </si>
  <si>
    <t>　　金属加工機械</t>
  </si>
  <si>
    <t>701070100</t>
  </si>
  <si>
    <t>　　　（工作機械）</t>
  </si>
  <si>
    <t>701070110</t>
  </si>
  <si>
    <t>　　　　《旋盤》</t>
  </si>
  <si>
    <t>701070120</t>
  </si>
  <si>
    <t>　　　　《ボール盤及び中ぐり盤》</t>
  </si>
  <si>
    <t>701070130</t>
  </si>
  <si>
    <t>　　　　《フライス盤》</t>
  </si>
  <si>
    <t>701070140</t>
  </si>
  <si>
    <t>　　　　《研削盤》</t>
  </si>
  <si>
    <t>701070300</t>
  </si>
  <si>
    <t>　　　（プレス及び鍛造機）</t>
  </si>
  <si>
    <t>701070700</t>
  </si>
  <si>
    <t>　　　（金属圧延機）</t>
  </si>
  <si>
    <t>701090000</t>
  </si>
  <si>
    <t>　　繊維機械</t>
  </si>
  <si>
    <t>701090100</t>
  </si>
  <si>
    <t>　　　（メリヤス機）</t>
  </si>
  <si>
    <t>701100000</t>
  </si>
  <si>
    <t>　　パルプ製造・製紙及び紙加工機械</t>
  </si>
  <si>
    <t>701110000</t>
  </si>
  <si>
    <t>　　印刷機械及び製本機械</t>
  </si>
  <si>
    <t>701110100</t>
  </si>
  <si>
    <t>　　　（印刷機械）</t>
  </si>
  <si>
    <t>701150000</t>
  </si>
  <si>
    <t>　　食料品加工機械</t>
  </si>
  <si>
    <t>701170000</t>
  </si>
  <si>
    <t>　　建設用・鉱山用機械</t>
  </si>
  <si>
    <t>701190000</t>
  </si>
  <si>
    <t>　　加熱用・冷却用機器</t>
  </si>
  <si>
    <t>701190100</t>
  </si>
  <si>
    <t>　　　（エアコン）</t>
  </si>
  <si>
    <t>701210000</t>
  </si>
  <si>
    <t>　　ポンプ及び遠心分離機</t>
  </si>
  <si>
    <t>701210100</t>
  </si>
  <si>
    <t>　　　（液体ポンプ）</t>
  </si>
  <si>
    <t>701210300</t>
  </si>
  <si>
    <t>　　　（気体圧縮機）</t>
  </si>
  <si>
    <t>701210500</t>
  </si>
  <si>
    <t>　　　（遠心分離機）</t>
  </si>
  <si>
    <t>701230000</t>
  </si>
  <si>
    <t>　　荷役機械</t>
  </si>
  <si>
    <t>701230100</t>
  </si>
  <si>
    <t>　　　（リフト・エレベーター類）</t>
  </si>
  <si>
    <t>701250000</t>
  </si>
  <si>
    <t>　　鉱物・木材等の材料加工機械</t>
  </si>
  <si>
    <t>701270000</t>
  </si>
  <si>
    <t>　　コック・弁類</t>
  </si>
  <si>
    <t>701310000</t>
  </si>
  <si>
    <t>　　半導体等製造装置</t>
  </si>
  <si>
    <t>701310100</t>
  </si>
  <si>
    <t>　　　（半導体製造装置）</t>
  </si>
  <si>
    <t>703000000</t>
  </si>
  <si>
    <t>　電気機器</t>
  </si>
  <si>
    <t>703010000</t>
  </si>
  <si>
    <t>　　重電機器</t>
  </si>
  <si>
    <t>703010100</t>
  </si>
  <si>
    <t>　　　（発電機及び電動機）</t>
  </si>
  <si>
    <t>703030000</t>
  </si>
  <si>
    <t>　　電気回路等の機器</t>
  </si>
  <si>
    <t>703030300</t>
  </si>
  <si>
    <t>　　　（電気回路の開閉用、保護用機器）</t>
  </si>
  <si>
    <t>703040000</t>
  </si>
  <si>
    <t>　　絶縁電線及び絶縁ケーブル</t>
  </si>
  <si>
    <t>703050000</t>
  </si>
  <si>
    <t>　　音響・映像機器（含部品）</t>
  </si>
  <si>
    <t>703050100</t>
  </si>
  <si>
    <t>　　　（ラジオ受信機）</t>
  </si>
  <si>
    <t>703050500</t>
  </si>
  <si>
    <t>　　　（映像記録・再生機器）</t>
  </si>
  <si>
    <t>703051100</t>
  </si>
  <si>
    <t>　　　（アンプ・スピーカー・マイク）</t>
  </si>
  <si>
    <t>703051500</t>
  </si>
  <si>
    <t>　　　（音響・映像機器の部分品）</t>
  </si>
  <si>
    <t>703070000</t>
  </si>
  <si>
    <t>　　通信機</t>
  </si>
  <si>
    <t>703070300</t>
  </si>
  <si>
    <t>　　　（電話機）</t>
  </si>
  <si>
    <t>703090000</t>
  </si>
  <si>
    <t>　　家庭用電気機器</t>
  </si>
  <si>
    <t>703090100</t>
  </si>
  <si>
    <t>　　　（電気冷蔵庫）</t>
  </si>
  <si>
    <t>703090300</t>
  </si>
  <si>
    <t>　　　（扇風機）</t>
  </si>
  <si>
    <t>703090500</t>
  </si>
  <si>
    <t>　　　（ヘヤードライヤー）</t>
  </si>
  <si>
    <t>703090700</t>
  </si>
  <si>
    <t>　　　（電子レンジ）</t>
  </si>
  <si>
    <t>703110000</t>
  </si>
  <si>
    <t>　　半導体等電子部品</t>
  </si>
  <si>
    <t>703110100</t>
  </si>
  <si>
    <t>　　　（トランジスター等）</t>
  </si>
  <si>
    <t>703110300</t>
  </si>
  <si>
    <t>　　　（ＩＣ）</t>
  </si>
  <si>
    <t>703130000</t>
  </si>
  <si>
    <t>　　電気計測機器</t>
  </si>
  <si>
    <t>703150000</t>
  </si>
  <si>
    <t>　　電気溶接器</t>
  </si>
  <si>
    <t>703170000</t>
  </si>
  <si>
    <t>　　電球類</t>
  </si>
  <si>
    <t>705000000</t>
  </si>
  <si>
    <t>　輸送用機器</t>
  </si>
  <si>
    <t>705010000</t>
  </si>
  <si>
    <t>　　自動車</t>
  </si>
  <si>
    <t>705010100</t>
  </si>
  <si>
    <t>　　　（乗用車）</t>
  </si>
  <si>
    <t>705010300</t>
  </si>
  <si>
    <t>　　　（バス・トラック）</t>
  </si>
  <si>
    <t>705030000</t>
  </si>
  <si>
    <t>　　自動車の部分品</t>
  </si>
  <si>
    <t>705040000</t>
  </si>
  <si>
    <t>　　二輪自動車類</t>
  </si>
  <si>
    <t>705040100</t>
  </si>
  <si>
    <t>　　　（二輪自動車・原動機付自転車）</t>
  </si>
  <si>
    <t>705050000</t>
  </si>
  <si>
    <t>　　航空機類</t>
  </si>
  <si>
    <t>705070000</t>
  </si>
  <si>
    <t>　　船舶類</t>
  </si>
  <si>
    <t>　　　（船舶）</t>
  </si>
  <si>
    <t>　　　　《貨物船・貨客船》</t>
  </si>
  <si>
    <t>705090000</t>
  </si>
  <si>
    <t>　　自転車</t>
  </si>
  <si>
    <t>800000000</t>
  </si>
  <si>
    <t>雑製品</t>
  </si>
  <si>
    <t>801000000</t>
  </si>
  <si>
    <t>　照明器具</t>
  </si>
  <si>
    <t>803000000</t>
  </si>
  <si>
    <t>　家具</t>
  </si>
  <si>
    <t>805000000</t>
  </si>
  <si>
    <t>　バッグ類</t>
  </si>
  <si>
    <t>807000000</t>
  </si>
  <si>
    <t>　衣類及び同付属品</t>
  </si>
  <si>
    <t>807010000</t>
  </si>
  <si>
    <t>　　衣類</t>
  </si>
  <si>
    <t>DZ</t>
  </si>
  <si>
    <t>807010100</t>
  </si>
  <si>
    <t>　　　（男子用衣類）</t>
  </si>
  <si>
    <t>807010300</t>
  </si>
  <si>
    <t>　　　（女子用及び乳幼児用衣類）</t>
  </si>
  <si>
    <t>807010500</t>
  </si>
  <si>
    <t>　　　（下着類）</t>
  </si>
  <si>
    <t>807030000</t>
  </si>
  <si>
    <t>　　衣類付属品</t>
  </si>
  <si>
    <t>807050000</t>
  </si>
  <si>
    <t>　　メリヤス編み及びクロセ編み衣類</t>
  </si>
  <si>
    <t>807050100</t>
  </si>
  <si>
    <t>　　　（くつ下類）</t>
  </si>
  <si>
    <t>807050300</t>
  </si>
  <si>
    <t>807050500</t>
  </si>
  <si>
    <t>　　　（セーター類）</t>
  </si>
  <si>
    <t>809000000</t>
  </si>
  <si>
    <t>　はき物</t>
  </si>
  <si>
    <t>811000000</t>
  </si>
  <si>
    <t>　精密機器類</t>
  </si>
  <si>
    <t>811010000</t>
  </si>
  <si>
    <t>　　科学光学機器</t>
  </si>
  <si>
    <t>811010100</t>
  </si>
  <si>
    <t>　　　（計測機器類）</t>
  </si>
  <si>
    <t>811010110</t>
  </si>
  <si>
    <t>　　　　《調整機器及び計算用具類》</t>
  </si>
  <si>
    <t>811010500</t>
  </si>
  <si>
    <t>　　　（写真機及び同部分品）</t>
  </si>
  <si>
    <t>811030000</t>
  </si>
  <si>
    <t>　　時計及び部分品</t>
  </si>
  <si>
    <t>811030100</t>
  </si>
  <si>
    <t>　　　（時計）</t>
  </si>
  <si>
    <t>811030110</t>
  </si>
  <si>
    <t>　　　　《懐中時計・腕時計類》</t>
  </si>
  <si>
    <t>813000000</t>
  </si>
  <si>
    <t>　その他の雑製品</t>
  </si>
  <si>
    <t>813010000</t>
  </si>
  <si>
    <t>　　写真用・映画用材料</t>
  </si>
  <si>
    <t>813010100</t>
  </si>
  <si>
    <t>　　　（写真用フイルム類）</t>
  </si>
  <si>
    <t>813030000</t>
  </si>
  <si>
    <t>　　記録媒体（含記録済）</t>
  </si>
  <si>
    <t>813050000</t>
  </si>
  <si>
    <t>　　書籍・新聞・雑誌</t>
  </si>
  <si>
    <t>813070000</t>
  </si>
  <si>
    <t>　　プラスチック製品</t>
  </si>
  <si>
    <t>813090000</t>
  </si>
  <si>
    <t>　　がん具及び遊戯用具</t>
  </si>
  <si>
    <t>813090100</t>
  </si>
  <si>
    <t>　　　（遊戯用具）</t>
  </si>
  <si>
    <t>813110000</t>
  </si>
  <si>
    <t>　　運動用具</t>
  </si>
  <si>
    <t>813110100</t>
  </si>
  <si>
    <t>　　　（ゴルフ用具）</t>
  </si>
  <si>
    <t>813130000</t>
  </si>
  <si>
    <t>　　事務用品</t>
  </si>
  <si>
    <t>813130100</t>
  </si>
  <si>
    <t>　　　（万年筆・鉛筆類）</t>
  </si>
  <si>
    <t>813150000</t>
  </si>
  <si>
    <t>　　美術品・収集品及びこっとう</t>
  </si>
  <si>
    <t>813170000</t>
  </si>
  <si>
    <t>　　成形品及び彫刻品</t>
  </si>
  <si>
    <t>900000000</t>
  </si>
  <si>
    <t>特殊取扱品</t>
  </si>
  <si>
    <t>901000000</t>
  </si>
  <si>
    <t>　再輸入品</t>
  </si>
  <si>
    <t>903000000</t>
  </si>
  <si>
    <t>　金</t>
    <phoneticPr fontId="4"/>
  </si>
  <si>
    <t>合　計</t>
    <rPh sb="0" eb="1">
      <t>ゴウ</t>
    </rPh>
    <rPh sb="2" eb="3">
      <t>ケイ</t>
    </rPh>
    <phoneticPr fontId="6"/>
  </si>
  <si>
    <t>（１）県内港全体</t>
    <rPh sb="3" eb="5">
      <t>ケンナイ</t>
    </rPh>
    <rPh sb="5" eb="6">
      <t>ミナト</t>
    </rPh>
    <rPh sb="6" eb="8">
      <t>ゼンタイ</t>
    </rPh>
    <phoneticPr fontId="18"/>
  </si>
  <si>
    <t>&lt;１&gt;輸出</t>
    <phoneticPr fontId="18"/>
  </si>
  <si>
    <t>品名コード</t>
    <rPh sb="0" eb="1">
      <t>ヒン</t>
    </rPh>
    <rPh sb="1" eb="2">
      <t>メイ</t>
    </rPh>
    <phoneticPr fontId="6"/>
  </si>
  <si>
    <t>階層</t>
  </si>
  <si>
    <t>品　　名</t>
    <phoneticPr fontId="6"/>
  </si>
  <si>
    <t>価額　(千円)</t>
    <rPh sb="0" eb="2">
      <t>カガク</t>
    </rPh>
    <rPh sb="4" eb="5">
      <t>セン</t>
    </rPh>
    <rPh sb="5" eb="6">
      <t>エン</t>
    </rPh>
    <phoneticPr fontId="13"/>
  </si>
  <si>
    <t>　　魚介類（生鮮）</t>
  </si>
  <si>
    <t>　　　（鮮魚及び冷凍魚）</t>
  </si>
  <si>
    <t>007010110</t>
  </si>
  <si>
    <t>　　　　《かつお》</t>
  </si>
  <si>
    <t>007010120</t>
  </si>
  <si>
    <t>　　　　《まぐろ》</t>
  </si>
  <si>
    <t>007010150</t>
  </si>
  <si>
    <t>　　　　《さけ》</t>
  </si>
  <si>
    <t>　　　（甲殼類及び軟体動物）</t>
  </si>
  <si>
    <t>007010310</t>
  </si>
  <si>
    <t>007050000</t>
  </si>
  <si>
    <t>　　小麦粉</t>
  </si>
  <si>
    <t>4</t>
  </si>
  <si>
    <t>　　　（みかん）</t>
  </si>
  <si>
    <t>　　　（りんご（生鮮））</t>
  </si>
  <si>
    <t>　　　（乾燥きのこ）</t>
  </si>
  <si>
    <t>　　茶</t>
  </si>
  <si>
    <t>　　魚の粉及びミール及びペレット</t>
  </si>
  <si>
    <t>　　配合飼料（ペットフードを含む）</t>
  </si>
  <si>
    <t>　　人造繊維</t>
  </si>
  <si>
    <t>211050100</t>
  </si>
  <si>
    <t>　　　（合成繊維短繊維）</t>
  </si>
  <si>
    <t>211050300</t>
  </si>
  <si>
    <t>　　　（ビスコースレーヨン短繊維）</t>
  </si>
  <si>
    <t>213010000</t>
  </si>
  <si>
    <t>　　耐火性材料</t>
  </si>
  <si>
    <t>　　（鉄鋼のくず）</t>
  </si>
  <si>
    <t>　　寒天</t>
  </si>
  <si>
    <t>　石炭・コークス及び練炭</t>
  </si>
  <si>
    <t>　　（コークス）</t>
  </si>
  <si>
    <t>303010100</t>
  </si>
  <si>
    <t>303010300</t>
  </si>
  <si>
    <t>303010500</t>
  </si>
  <si>
    <t>303010700</t>
  </si>
  <si>
    <t>　　　（潤滑油及びグリス）</t>
  </si>
  <si>
    <t>501010300</t>
  </si>
  <si>
    <t>501010700</t>
  </si>
  <si>
    <t>　　　（ラクトン及びラクタム）</t>
  </si>
  <si>
    <t>501010900</t>
  </si>
  <si>
    <t>　　　（テレフタル酸）</t>
  </si>
  <si>
    <t>501030100</t>
  </si>
  <si>
    <t>　　　（酸化チタン）</t>
  </si>
  <si>
    <t>501030300</t>
  </si>
  <si>
    <t>　　　（かせいソーダ）</t>
  </si>
  <si>
    <t>501030500</t>
  </si>
  <si>
    <t>　　　（酸化アルミニウム）</t>
  </si>
  <si>
    <t>501030700</t>
  </si>
  <si>
    <t>　　　（塩化アンモニウム）</t>
  </si>
  <si>
    <t>　　ビタミン製剤</t>
  </si>
  <si>
    <t>507090000</t>
  </si>
  <si>
    <t>　　化粧品</t>
  </si>
  <si>
    <t>　　くつずみ及びクレンザー類</t>
  </si>
  <si>
    <t>　　窒素肥料</t>
  </si>
  <si>
    <t>　　　（硫酸アンモニウム）</t>
  </si>
  <si>
    <t>　　　（尿素）</t>
  </si>
  <si>
    <t>　　メラミン樹脂</t>
  </si>
  <si>
    <t>515030100</t>
  </si>
  <si>
    <t>　　　（原料用塩化ビニール樹脂）</t>
  </si>
  <si>
    <t>515030300</t>
  </si>
  <si>
    <t>　　　（塩化ビニール樹脂製品）</t>
  </si>
  <si>
    <t>603030000</t>
  </si>
  <si>
    <t>　　ゴムタイヤ及びチューブ</t>
  </si>
  <si>
    <t>603030100</t>
  </si>
  <si>
    <t>　　　（自動車用タイヤ及びチューブ）</t>
  </si>
  <si>
    <t>603030300</t>
  </si>
  <si>
    <t>　　　（自転車用タイヤ及びチューブ）</t>
  </si>
  <si>
    <t>603050000</t>
  </si>
  <si>
    <t>　　ベルト及びベルチング</t>
  </si>
  <si>
    <t>　　合板</t>
  </si>
  <si>
    <t>　　　（普通合板）</t>
  </si>
  <si>
    <t>605010500</t>
  </si>
  <si>
    <t>　　　（特殊合板）</t>
  </si>
  <si>
    <t>　　木製品（合板を除く）</t>
  </si>
  <si>
    <t>　　　（家事用具類）</t>
  </si>
  <si>
    <t>606000000</t>
  </si>
  <si>
    <t>606010000</t>
  </si>
  <si>
    <t>606010100</t>
  </si>
  <si>
    <t>　　　（新聞用紙）</t>
  </si>
  <si>
    <t>606010300</t>
  </si>
  <si>
    <t>　　　（印刷・筆記・図画用紙）</t>
  </si>
  <si>
    <t>606010700</t>
  </si>
  <si>
    <t>　　　（包装用紙）</t>
  </si>
  <si>
    <t>606010710</t>
  </si>
  <si>
    <t>　　　　《クラフト紙のもの》</t>
  </si>
  <si>
    <t>606010900</t>
  </si>
  <si>
    <t>　　　（その他の用紙）</t>
  </si>
  <si>
    <t>606011100</t>
  </si>
  <si>
    <t>　　　（板紙）</t>
  </si>
  <si>
    <t>606011110</t>
  </si>
  <si>
    <t>606011300</t>
  </si>
  <si>
    <t>　　　（建築及び家具用の加工紙）</t>
  </si>
  <si>
    <t>606030000</t>
  </si>
  <si>
    <t>　　封筒及び雑記帳等の紙製品</t>
  </si>
  <si>
    <t>606050000</t>
  </si>
  <si>
    <t>　　紙袋・紙テープ及び紙タオル</t>
  </si>
  <si>
    <t>　　織物用糸</t>
  </si>
  <si>
    <t>607010100</t>
  </si>
  <si>
    <t>　　　（毛糸）</t>
  </si>
  <si>
    <t>607010300</t>
  </si>
  <si>
    <t>607010500</t>
  </si>
  <si>
    <t>　　　（合成繊維糸）</t>
  </si>
  <si>
    <t>607010700</t>
  </si>
  <si>
    <t>　　　（人絹糸）</t>
  </si>
  <si>
    <t>607030000</t>
  </si>
  <si>
    <t>　　織物</t>
  </si>
  <si>
    <t>607030100</t>
  </si>
  <si>
    <t>　　　（綿織物）</t>
  </si>
  <si>
    <t>607030300</t>
  </si>
  <si>
    <t>　　　（絹織物）</t>
  </si>
  <si>
    <t>607030500</t>
  </si>
  <si>
    <t>　　　（毛織物）</t>
  </si>
  <si>
    <t>607030700</t>
  </si>
  <si>
    <t>　　　（合成繊維織物）</t>
  </si>
  <si>
    <t>607031300</t>
  </si>
  <si>
    <t>　　　（メリヤス編物及びクロセ編物）</t>
  </si>
  <si>
    <t>607050000</t>
  </si>
  <si>
    <t>　　繊維二次製品（除衣類）</t>
  </si>
  <si>
    <t>607050100</t>
  </si>
  <si>
    <t>　　　（チュール及びししゅう布類）</t>
  </si>
  <si>
    <t>607050110</t>
  </si>
  <si>
    <t>　　　　《ししゅう布類》</t>
  </si>
  <si>
    <t>607050300</t>
  </si>
  <si>
    <t>　　　（包装用の袋）</t>
  </si>
  <si>
    <t>607050500</t>
  </si>
  <si>
    <t>　　　（毛布及びひざ掛け）</t>
  </si>
  <si>
    <t>　　　（敷物類）</t>
  </si>
  <si>
    <t>607050710</t>
  </si>
  <si>
    <t>　　　　《じゅうたん類》</t>
  </si>
  <si>
    <t>607050900</t>
  </si>
  <si>
    <t>　　　（特殊織物及び同製品）</t>
  </si>
  <si>
    <t>607050910</t>
  </si>
  <si>
    <t>　　　　《ひも・綱及びケーブル》</t>
  </si>
  <si>
    <t>607050920</t>
  </si>
  <si>
    <t>　　　　《漁網》</t>
  </si>
  <si>
    <t>　　セメント</t>
  </si>
  <si>
    <t>　　タイル</t>
  </si>
  <si>
    <t>609070100</t>
  </si>
  <si>
    <t>　　　（板ガラス）</t>
  </si>
  <si>
    <t>609070110</t>
  </si>
  <si>
    <t>　　　　《普通板ガラス》</t>
  </si>
  <si>
    <t>609070120</t>
  </si>
  <si>
    <t>　　　　《みがき板ガラス》</t>
  </si>
  <si>
    <t>609070300</t>
  </si>
  <si>
    <t>　　　（ガラス鏡）</t>
  </si>
  <si>
    <t>609070500</t>
  </si>
  <si>
    <t>　　　（ガラス製品）</t>
  </si>
  <si>
    <t>609070510</t>
  </si>
  <si>
    <t>　　　　《ガラス製びん及びコップ》</t>
  </si>
  <si>
    <t>609070520</t>
  </si>
  <si>
    <t>　　　　《模造真珠及びビーズ類》</t>
  </si>
  <si>
    <t>　　陶磁器</t>
  </si>
  <si>
    <t>609090100</t>
  </si>
  <si>
    <t>　　　（食器・台所用品及び喫茶用具）</t>
  </si>
  <si>
    <t>609090300</t>
  </si>
  <si>
    <t>　　　（陶磁器の雑製品）</t>
  </si>
  <si>
    <t>　　真珠</t>
  </si>
  <si>
    <t>611010100</t>
  </si>
  <si>
    <t>　　　（合金鉄）</t>
  </si>
  <si>
    <t>611030000</t>
  </si>
  <si>
    <t>　　ビレット及びシートバー等</t>
  </si>
  <si>
    <t>611030100</t>
  </si>
  <si>
    <t>　　　（鉄鋼のスラブ）</t>
  </si>
  <si>
    <t>611050100</t>
  </si>
  <si>
    <t>　　　（鉄鋼の棒）</t>
  </si>
  <si>
    <t>611050300</t>
  </si>
  <si>
    <t>　　　（形鋼）</t>
  </si>
  <si>
    <t>611050500</t>
  </si>
  <si>
    <t>　　　（鉄鋼の線）</t>
  </si>
  <si>
    <t>611070000</t>
  </si>
  <si>
    <t>611070100</t>
  </si>
  <si>
    <t>　　　（ステンレス鋼板類）</t>
  </si>
  <si>
    <t>611070110</t>
  </si>
  <si>
    <t>　　　　《ステンレス薄板》</t>
  </si>
  <si>
    <t>611070300</t>
  </si>
  <si>
    <t>　　　（合金鋼板類）</t>
  </si>
  <si>
    <t>611070310</t>
  </si>
  <si>
    <t>　　　　《けい素鋼板類》</t>
  </si>
  <si>
    <t>611070500</t>
  </si>
  <si>
    <t>　　　（めっき等鋼板類）</t>
  </si>
  <si>
    <t>611070510</t>
  </si>
  <si>
    <t>　　　　《亜鉛めっき鋼板類》</t>
  </si>
  <si>
    <t>611070900</t>
  </si>
  <si>
    <t>　　　（その他のフラットロール製品）</t>
  </si>
  <si>
    <t>611070910</t>
  </si>
  <si>
    <t>　　　　《薄板（３ｍｍ未満）》</t>
  </si>
  <si>
    <t>611130000</t>
  </si>
  <si>
    <t>　　軌条及びその他の鉄道線路建設材</t>
  </si>
  <si>
    <t>611130100</t>
  </si>
  <si>
    <t>　　　（軌条）</t>
  </si>
  <si>
    <t>611170000</t>
  </si>
  <si>
    <t>611170100</t>
  </si>
  <si>
    <t>　　　（鋼管）</t>
  </si>
  <si>
    <t>613010100</t>
  </si>
  <si>
    <t>　　　（黄銅）</t>
  </si>
  <si>
    <t>613010300</t>
  </si>
  <si>
    <t>　　　（電気用裸銅線）</t>
  </si>
  <si>
    <t>613010500</t>
  </si>
  <si>
    <t>　　　（銅・同合金の板・帯（除黄銅）)</t>
  </si>
  <si>
    <t>613010700</t>
  </si>
  <si>
    <t>　　　（銅・同合金の管類（除黄銅））</t>
  </si>
  <si>
    <t>613030100</t>
  </si>
  <si>
    <t>　　　（アルミニウム等の塊）</t>
  </si>
  <si>
    <t>613030300</t>
  </si>
  <si>
    <t>　　　（アルミニウム等の板及び帯）</t>
  </si>
  <si>
    <t>613050100</t>
  </si>
  <si>
    <t>　　　（亜鉛及び同合金の塊）</t>
  </si>
  <si>
    <t>　　チタン及び同合金</t>
  </si>
  <si>
    <t>　　白金族の金属</t>
  </si>
  <si>
    <t>613090100</t>
  </si>
  <si>
    <t>　　　（ロジウム）</t>
  </si>
  <si>
    <t>　　構造物及び同建設材</t>
  </si>
  <si>
    <t>　　　（鉄鋼製構造物及び同建設材）</t>
  </si>
  <si>
    <t>　　貯蔵用及び輸送用の金属製容器</t>
  </si>
  <si>
    <t>615030100</t>
  </si>
  <si>
    <t>　　　（貯蔵タンク）</t>
  </si>
  <si>
    <t>615030110</t>
  </si>
  <si>
    <t>　　　　《鉄鋼製貯蔵タンク》</t>
  </si>
  <si>
    <t>　　より線・綱及び網類</t>
  </si>
  <si>
    <t>615070100</t>
  </si>
  <si>
    <t>　　　（鉄鋼製より線及び鋼）</t>
  </si>
  <si>
    <t>615070300</t>
  </si>
  <si>
    <t>　　　（鉄鋼製網）</t>
  </si>
  <si>
    <t>　　くぎ・ねじ・ボルト及びナット類</t>
  </si>
  <si>
    <t>615090100</t>
  </si>
  <si>
    <t>　　　（くぎ及び画びょう類）</t>
  </si>
  <si>
    <t>615090110</t>
  </si>
  <si>
    <t>　　　　《鉄鋼製線くぎ》</t>
  </si>
  <si>
    <t>615090300</t>
  </si>
  <si>
    <t>　　　（鉄鋼製ボルト及びナット類）</t>
  </si>
  <si>
    <t>615090500</t>
  </si>
  <si>
    <t>　　　（鉄鋼製ねじ）</t>
  </si>
  <si>
    <t>615110100</t>
  </si>
  <si>
    <t>　　　（レンチ及びスパナー）</t>
  </si>
  <si>
    <t>615130100</t>
  </si>
  <si>
    <t>　　　（食卓用ナイフ及びフォーク類）</t>
  </si>
  <si>
    <t>615150100</t>
  </si>
  <si>
    <t>　　　（ストーブ及びレンジ類）</t>
  </si>
  <si>
    <t>615170000</t>
  </si>
  <si>
    <t>　　錠・かぎ及び取付具</t>
  </si>
  <si>
    <t>615190000</t>
  </si>
  <si>
    <t>　　鉄鋼製くさり及び同部分品</t>
  </si>
  <si>
    <t>615210000</t>
  </si>
  <si>
    <t>　　手針・ピン及び留金類</t>
  </si>
  <si>
    <t>　　　（内燃機関）</t>
  </si>
  <si>
    <t>701010310</t>
  </si>
  <si>
    <t>　　　　《車両用》</t>
  </si>
  <si>
    <t>701010320</t>
  </si>
  <si>
    <t>　　　　《その他》</t>
  </si>
  <si>
    <t>　　　（ウォータータービン等）</t>
  </si>
  <si>
    <t>701050300</t>
  </si>
  <si>
    <t>　　　（電卓類）</t>
  </si>
  <si>
    <t>　　　（電算機類（含周辺機器））</t>
  </si>
  <si>
    <t>701050560</t>
  </si>
  <si>
    <t>　　　　《印刷装置》</t>
  </si>
  <si>
    <t>701050570</t>
  </si>
  <si>
    <t>　　　　《記憶装置》</t>
  </si>
  <si>
    <t>701090200</t>
  </si>
  <si>
    <t>　　　（紡糸機、ねん糸機及びかせ機）</t>
  </si>
  <si>
    <t>701090300</t>
  </si>
  <si>
    <t>　　　（カード及びコーマー）</t>
  </si>
  <si>
    <t>701090500</t>
  </si>
  <si>
    <t>　　　（紡績準備機）</t>
  </si>
  <si>
    <t>701090700</t>
  </si>
  <si>
    <t>　　　（紡績機）</t>
  </si>
  <si>
    <t>701091300</t>
  </si>
  <si>
    <t>　　　（織機）</t>
  </si>
  <si>
    <t>701091500</t>
  </si>
  <si>
    <t>　　　（準備用及び漂白用機械類）</t>
  </si>
  <si>
    <t>　　ミシン</t>
  </si>
  <si>
    <t>　　　（ジグザグミシン）</t>
  </si>
  <si>
    <t>701110300</t>
  </si>
  <si>
    <t>　　　（工業用ミシン）</t>
  </si>
  <si>
    <t>701110500</t>
  </si>
  <si>
    <t>　　　（ミシンの部分品）</t>
  </si>
  <si>
    <t>701130000</t>
  </si>
  <si>
    <t>　　食料品加工機械（除家庭用）</t>
  </si>
  <si>
    <t>　　　（エキスカベーター）</t>
  </si>
  <si>
    <t>701190300</t>
  </si>
  <si>
    <t>　　　（ブルドーザー）</t>
  </si>
  <si>
    <t>　　　（炉）</t>
  </si>
  <si>
    <t>701230300</t>
  </si>
  <si>
    <t>　　　（冷凍機）</t>
  </si>
  <si>
    <t>701230500</t>
  </si>
  <si>
    <t>701250100</t>
  </si>
  <si>
    <t>701250300</t>
  </si>
  <si>
    <t>701270100</t>
  </si>
  <si>
    <t>　　　（クレーン）</t>
  </si>
  <si>
    <t>701270300</t>
  </si>
  <si>
    <t>701290000</t>
  </si>
  <si>
    <t>　　ベアリング及び同部分品</t>
  </si>
  <si>
    <t>701290100</t>
  </si>
  <si>
    <t>　　　（ボールベアリング）</t>
  </si>
  <si>
    <t>701290300</t>
  </si>
  <si>
    <t>　　　（ローラーベアリング等）</t>
  </si>
  <si>
    <t>　　　（発電機）</t>
  </si>
  <si>
    <t>703010300</t>
  </si>
  <si>
    <t>　　　（電動機）</t>
  </si>
  <si>
    <t>703010700</t>
  </si>
  <si>
    <t>　　　（トランスフォーマー）</t>
  </si>
  <si>
    <t>703030100</t>
  </si>
  <si>
    <t>　　　（配電盤及び制御盤）</t>
  </si>
  <si>
    <t>　　　（電力ケーブル）</t>
  </si>
  <si>
    <t>703050300</t>
  </si>
  <si>
    <t>　　　（通信ケーブル）</t>
  </si>
  <si>
    <t>　　がい子</t>
  </si>
  <si>
    <t>　　映像機器</t>
  </si>
  <si>
    <t>　　　（テレビ受像機）</t>
  </si>
  <si>
    <t>　　音響機器</t>
  </si>
  <si>
    <t>703110700</t>
  </si>
  <si>
    <t>　　音響・映像機器の部分品</t>
  </si>
  <si>
    <t>703170100</t>
  </si>
  <si>
    <t>703170300</t>
  </si>
  <si>
    <t>703170500</t>
  </si>
  <si>
    <t>703170700</t>
  </si>
  <si>
    <t>703190000</t>
  </si>
  <si>
    <t>　　電池</t>
  </si>
  <si>
    <t>703210000</t>
  </si>
  <si>
    <t>703230000</t>
  </si>
  <si>
    <t>703230100</t>
  </si>
  <si>
    <t>　　　（熱電子管）</t>
  </si>
  <si>
    <t>703230300</t>
  </si>
  <si>
    <t>　　　（個別半導体）</t>
  </si>
  <si>
    <t>703230500</t>
  </si>
  <si>
    <t>703250000</t>
  </si>
  <si>
    <t>　　自動車用等の電気機器</t>
  </si>
  <si>
    <t>703270000</t>
  </si>
  <si>
    <t>703270100</t>
  </si>
  <si>
    <t>　　　（測定用等の電気機器）</t>
  </si>
  <si>
    <t>703290000</t>
  </si>
  <si>
    <t>　　コンデンサー</t>
  </si>
  <si>
    <t>TH</t>
  </si>
  <si>
    <t>703310000</t>
  </si>
  <si>
    <t>　　電気用炭素及び黒鉛製品</t>
  </si>
  <si>
    <t>703310100</t>
  </si>
  <si>
    <t>　　　（人造黒鉛電極）</t>
  </si>
  <si>
    <t>　　鉄道用車両</t>
  </si>
  <si>
    <t>　　　（鉄道用車両の部分品）</t>
  </si>
  <si>
    <t>　　　（コンテナー）</t>
  </si>
  <si>
    <t>705030100</t>
  </si>
  <si>
    <t>705030110</t>
  </si>
  <si>
    <t>　　　　《中古乗用車》</t>
  </si>
  <si>
    <t>705030300</t>
  </si>
  <si>
    <t>705030310</t>
  </si>
  <si>
    <t>　　　　《貨物自動車》</t>
  </si>
  <si>
    <t>705030500</t>
  </si>
  <si>
    <t>　　　（バス・トラックのシャシ）</t>
  </si>
  <si>
    <t>705030510</t>
  </si>
  <si>
    <t>　　　　《貨物自動車のもの》</t>
  </si>
  <si>
    <t>705070100</t>
  </si>
  <si>
    <t>　　自転車及び同部分品</t>
  </si>
  <si>
    <t>705090100</t>
  </si>
  <si>
    <t>　　　（自転車）</t>
  </si>
  <si>
    <t>705110000</t>
  </si>
  <si>
    <t>705110100</t>
  </si>
  <si>
    <t>　　　（航空機）</t>
  </si>
  <si>
    <t>705130000</t>
  </si>
  <si>
    <t>705130100</t>
  </si>
  <si>
    <t>705130150</t>
  </si>
  <si>
    <t>　　　　《タンカー》</t>
  </si>
  <si>
    <t>705130160</t>
  </si>
  <si>
    <t>　　　　《貨物船》</t>
  </si>
  <si>
    <t>803010000</t>
  </si>
  <si>
    <t>　　家具（除医療用）</t>
  </si>
  <si>
    <t>　　外衣類</t>
  </si>
  <si>
    <t>　　　（男子用洋服）</t>
  </si>
  <si>
    <t>　　　（ブラウス）</t>
  </si>
  <si>
    <t>　　　（女子用及び乳幼児用洋服）</t>
  </si>
  <si>
    <t>　　下着類</t>
  </si>
  <si>
    <t>　　ハンカチ</t>
  </si>
  <si>
    <t>807070000</t>
  </si>
  <si>
    <t>　　ショール及びマフラー類</t>
  </si>
  <si>
    <t>807090000</t>
  </si>
  <si>
    <t>807090100</t>
  </si>
  <si>
    <t>　　　（手袋）</t>
  </si>
  <si>
    <t>807090300</t>
  </si>
  <si>
    <t>807090500</t>
  </si>
  <si>
    <t>　　　（シャツ及び下着類）</t>
  </si>
  <si>
    <t>807090700</t>
  </si>
  <si>
    <t>　　　（セーター及びその他外衣類）</t>
  </si>
  <si>
    <t>807110000</t>
  </si>
  <si>
    <t>　　帽子及び同部分品</t>
  </si>
  <si>
    <t>811010300</t>
  </si>
  <si>
    <t>　　　（写真機用レンズ）</t>
  </si>
  <si>
    <t>　　　（めがねのわく及び柄）</t>
  </si>
  <si>
    <t>811010700</t>
  </si>
  <si>
    <t>　　　（隻眼鏡及び双眼鏡）</t>
  </si>
  <si>
    <t>811010900</t>
  </si>
  <si>
    <t>　　　（電子顕微鏡）</t>
  </si>
  <si>
    <t>811011100</t>
  </si>
  <si>
    <t>　　　（顕微鏡及び同部分品）</t>
  </si>
  <si>
    <t>811011110</t>
  </si>
  <si>
    <t>　　　　《顕微鏡》</t>
  </si>
  <si>
    <t>811011300</t>
  </si>
  <si>
    <t>811011310</t>
  </si>
  <si>
    <t>　　　　《写真機》</t>
  </si>
  <si>
    <t>811011700</t>
  </si>
  <si>
    <t>811011710</t>
  </si>
  <si>
    <t>　　　　《製図機器及び計算用具類》</t>
  </si>
  <si>
    <t>　　　（腕時計）</t>
  </si>
  <si>
    <t>811030300</t>
  </si>
  <si>
    <t>　　　（時計部分品）</t>
  </si>
  <si>
    <t>　　　（ロール状フィルム（未露光））</t>
  </si>
  <si>
    <t>　　楽器</t>
  </si>
  <si>
    <t>　　クリスマス用品類</t>
  </si>
  <si>
    <t>　　　（プラスチック製衛生用品）</t>
  </si>
  <si>
    <t>813110300</t>
  </si>
  <si>
    <t>　　　（プラスチック製キャップ）</t>
  </si>
  <si>
    <t>　　がん具</t>
  </si>
  <si>
    <t>813160000</t>
  </si>
  <si>
    <t>　　遊戯用具</t>
  </si>
  <si>
    <t>813170100</t>
  </si>
  <si>
    <t>　　　（釣具）</t>
  </si>
  <si>
    <t>813170110</t>
  </si>
  <si>
    <t>　　　　《釣りざお》</t>
  </si>
  <si>
    <t>813190000</t>
  </si>
  <si>
    <t>813190100</t>
  </si>
  <si>
    <t>　　　（万年筆及び鉛筆類）</t>
  </si>
  <si>
    <t>813190110</t>
  </si>
  <si>
    <t>　　　　《マーキングペン》</t>
  </si>
  <si>
    <t>813210000</t>
  </si>
  <si>
    <t>　　貴石等の製品類</t>
  </si>
  <si>
    <t>813210100</t>
  </si>
  <si>
    <t>　　　（身辺用模造細貨類）</t>
  </si>
  <si>
    <t>813230000</t>
  </si>
  <si>
    <t>　　喫煙用具</t>
  </si>
  <si>
    <t>813230100</t>
  </si>
  <si>
    <t>　　　（ライター及び同部分品）</t>
  </si>
  <si>
    <t>813250000</t>
  </si>
  <si>
    <t>　　かさ及びつえ類</t>
  </si>
  <si>
    <t>813270000</t>
  </si>
  <si>
    <t>　　ボタン及びスライドファスナー類</t>
  </si>
  <si>
    <t>813270100</t>
  </si>
  <si>
    <t>　　　（ボタン及びスナップ）</t>
  </si>
  <si>
    <t>813270300</t>
  </si>
  <si>
    <t>　　　（スライドファスナー）</t>
  </si>
  <si>
    <t>813290000</t>
  </si>
  <si>
    <t>　　くし・かんざし及び化粧用具</t>
  </si>
  <si>
    <t>　再輸出品</t>
  </si>
  <si>
    <t>　金</t>
  </si>
  <si>
    <t>合　　　　計</t>
    <phoneticPr fontId="6"/>
  </si>
  <si>
    <t>第４表　県内港の品目別輸出入数量・額（令和6年/2024年）</t>
    <rPh sb="0" eb="1">
      <t>ダイ</t>
    </rPh>
    <rPh sb="2" eb="3">
      <t>ヒョウ</t>
    </rPh>
    <rPh sb="4" eb="6">
      <t>ケンナイ</t>
    </rPh>
    <rPh sb="6" eb="7">
      <t>ミナト</t>
    </rPh>
    <rPh sb="8" eb="11">
      <t>ヒンモクベツ</t>
    </rPh>
    <rPh sb="11" eb="14">
      <t>ユシュツニュウ</t>
    </rPh>
    <rPh sb="14" eb="16">
      <t>スウリョウ</t>
    </rPh>
    <rPh sb="17" eb="18">
      <t>ガク</t>
    </rPh>
    <rPh sb="19" eb="21">
      <t>レイワ</t>
    </rPh>
    <rPh sb="22" eb="23">
      <t>ネン</t>
    </rPh>
    <rPh sb="28" eb="29">
      <t>ネン</t>
    </rPh>
    <rPh sb="29" eb="30">
      <t>ヘイネン</t>
    </rPh>
    <phoneticPr fontId="18"/>
  </si>
  <si>
    <t>（２）港別－①名古屋港</t>
    <rPh sb="3" eb="4">
      <t>ミナト</t>
    </rPh>
    <rPh sb="4" eb="5">
      <t>ベツ</t>
    </rPh>
    <rPh sb="7" eb="11">
      <t>ナゴヤコウ</t>
    </rPh>
    <phoneticPr fontId="18"/>
  </si>
  <si>
    <t>（単位：千円、％）</t>
  </si>
  <si>
    <t>&lt;２&gt;輸入</t>
    <phoneticPr fontId="18"/>
  </si>
  <si>
    <t>品名コード</t>
    <rPh sb="1" eb="2">
      <t>メイ</t>
    </rPh>
    <phoneticPr fontId="18"/>
  </si>
  <si>
    <t>階層</t>
    <phoneticPr fontId="18"/>
  </si>
  <si>
    <t>品　　名</t>
    <phoneticPr fontId="18"/>
  </si>
  <si>
    <t>単位</t>
    <phoneticPr fontId="18"/>
  </si>
  <si>
    <t>数量</t>
  </si>
  <si>
    <t>価額</t>
    <rPh sb="0" eb="2">
      <t>カガク</t>
    </rPh>
    <phoneticPr fontId="6"/>
  </si>
  <si>
    <t>構成比</t>
    <phoneticPr fontId="18"/>
  </si>
  <si>
    <t>数量</t>
    <phoneticPr fontId="18"/>
  </si>
  <si>
    <t>価額</t>
    <rPh sb="0" eb="2">
      <t>カガク</t>
    </rPh>
    <phoneticPr fontId="18"/>
  </si>
  <si>
    <t>　　牛肉</t>
  </si>
  <si>
    <t>　　羊・やぎ肉</t>
  </si>
  <si>
    <t>　　ミルク、クリーム及びバター</t>
  </si>
  <si>
    <t>　　豚・いのししの肉</t>
  </si>
  <si>
    <t>　　魚介類</t>
  </si>
  <si>
    <t>　　鶏肉</t>
  </si>
  <si>
    <t>　　　（まぐろ）</t>
  </si>
  <si>
    <t>　　　（さけ及びます）</t>
  </si>
  <si>
    <t>　　　（さわら）</t>
  </si>
  <si>
    <t>　　　（りんご）</t>
  </si>
  <si>
    <t>原材料</t>
  </si>
  <si>
    <t>　　魚介類の粉及びミール及びペレット</t>
  </si>
  <si>
    <t>　　　　《トガサワラ》</t>
  </si>
  <si>
    <t>　　　　《ツガ》</t>
  </si>
  <si>
    <t>207010700</t>
  </si>
  <si>
    <t>211010100</t>
  </si>
  <si>
    <t>607050700</t>
  </si>
  <si>
    <t>　　ロジウム</t>
  </si>
  <si>
    <t>　　木製建具及び建築用木工品</t>
  </si>
  <si>
    <t>(空白)</t>
  </si>
  <si>
    <t>総計</t>
  </si>
  <si>
    <t>（２）港別－④中部国際空港</t>
    <rPh sb="3" eb="4">
      <t>ミナト</t>
    </rPh>
    <rPh sb="4" eb="5">
      <t>ベツ</t>
    </rPh>
    <rPh sb="7" eb="9">
      <t>チュウブ</t>
    </rPh>
    <rPh sb="9" eb="11">
      <t>コクサイ</t>
    </rPh>
    <rPh sb="11" eb="12">
      <t>ソラ</t>
    </rPh>
    <rPh sb="12" eb="13">
      <t>ミナト</t>
    </rPh>
    <phoneticPr fontId="18"/>
  </si>
  <si>
    <t>合計</t>
    <rPh sb="0" eb="2">
      <t>ゴウケイ</t>
    </rPh>
    <phoneticPr fontId="4"/>
  </si>
  <si>
    <t>（２）港別－③三河港</t>
    <rPh sb="3" eb="4">
      <t>ミナト</t>
    </rPh>
    <rPh sb="4" eb="5">
      <t>ベツ</t>
    </rPh>
    <rPh sb="7" eb="10">
      <t>ミカワコウ</t>
    </rPh>
    <phoneticPr fontId="18"/>
  </si>
  <si>
    <t>（２）港別－②衣浦港</t>
    <rPh sb="3" eb="4">
      <t>ミナト</t>
    </rPh>
    <rPh sb="4" eb="5">
      <t>ベツ</t>
    </rPh>
    <rPh sb="7" eb="9">
      <t>キヌウラ</t>
    </rPh>
    <rPh sb="9" eb="10">
      <t>ミナト</t>
    </rPh>
    <phoneticPr fontId="18"/>
  </si>
  <si>
    <t>品名コード</t>
    <rPh sb="0" eb="2">
      <t>ヒンメイ</t>
    </rPh>
    <phoneticPr fontId="18"/>
  </si>
  <si>
    <t>第４表　県内港の品目別輸出入数量・額（令和6年/2024年）</t>
    <rPh sb="0" eb="1">
      <t>ダイ</t>
    </rPh>
    <rPh sb="2" eb="3">
      <t>ヒョウ</t>
    </rPh>
    <rPh sb="4" eb="6">
      <t>ケンナイ</t>
    </rPh>
    <rPh sb="6" eb="7">
      <t>ミナト</t>
    </rPh>
    <rPh sb="8" eb="10">
      <t>ヒンモク</t>
    </rPh>
    <rPh sb="10" eb="11">
      <t>ベツ</t>
    </rPh>
    <rPh sb="11" eb="14">
      <t>ユシュツニュウ</t>
    </rPh>
    <rPh sb="14" eb="16">
      <t>スウリョウ</t>
    </rPh>
    <rPh sb="17" eb="18">
      <t>ガク</t>
    </rPh>
    <rPh sb="19" eb="21">
      <t>レイワ</t>
    </rPh>
    <rPh sb="22" eb="23">
      <t>ネン</t>
    </rPh>
    <rPh sb="28" eb="29">
      <t>ネン</t>
    </rPh>
    <rPh sb="29" eb="30">
      <t>ヘイネン</t>
    </rPh>
    <phoneticPr fontId="6"/>
  </si>
  <si>
    <t>第４表　県内港の品目別輸出入数量・額(令和6年/2024年）</t>
    <rPh sb="0" eb="1">
      <t>ダイ</t>
    </rPh>
    <rPh sb="2" eb="3">
      <t>ヒョウ</t>
    </rPh>
    <rPh sb="4" eb="6">
      <t>ケンナイ</t>
    </rPh>
    <rPh sb="6" eb="7">
      <t>ミナト</t>
    </rPh>
    <rPh sb="8" eb="10">
      <t>ヒンモク</t>
    </rPh>
    <rPh sb="10" eb="11">
      <t>ベツ</t>
    </rPh>
    <rPh sb="11" eb="14">
      <t>ユシュツニュウ</t>
    </rPh>
    <rPh sb="14" eb="16">
      <t>スウリョウ</t>
    </rPh>
    <rPh sb="17" eb="18">
      <t>ガク</t>
    </rPh>
    <rPh sb="19" eb="21">
      <t>レイワ</t>
    </rPh>
    <rPh sb="22" eb="23">
      <t>ネン</t>
    </rPh>
    <rPh sb="28" eb="29">
      <t>ネン</t>
    </rPh>
    <rPh sb="29" eb="30">
      <t>ヘイネン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</si>
</sst>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.0_);[Red]\(#,##0.0\)"/>
    <numFmt numFmtId="178" formatCode="#,##0.0;[Red]\-#,##0.0"/>
    <numFmt numFmtId="179" formatCode="000000000"/>
    <numFmt numFmtId="180" formatCode="#,##0_ "/>
    <numFmt numFmtId="181" formatCode="0.0_);[Red]\(0.0\)"/>
    <numFmt numFmtId="182" formatCode="#,###"/>
    <numFmt numFmtId="183" formatCode="0_);[Red]\(0\)"/>
    <numFmt numFmtId="184" formatCode="#,##0_ ;[Red]\-#,##0\ "/>
    <numFmt numFmtId="185" formatCode="0.0_ 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6"/>
      <name val="明朝"/>
      <family val="1"/>
      <charset val="128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17" fillId="0" borderId="0">
      <alignment vertical="center"/>
    </xf>
    <xf numFmtId="0" fontId="3" fillId="0" borderId="0"/>
    <xf numFmtId="0" fontId="1" fillId="0" borderId="0">
      <alignment vertical="center"/>
    </xf>
  </cellStyleXfs>
  <cellXfs count="488">
    <xf numFmtId="0" fontId="0" fillId="0" borderId="0" xfId="0">
      <alignment vertical="center"/>
    </xf>
    <xf numFmtId="0" fontId="3" fillId="0" borderId="0" xfId="2"/>
    <xf numFmtId="0" fontId="5" fillId="0" borderId="0" xfId="2" applyFont="1" applyAlignment="1">
      <alignment horizontal="left"/>
    </xf>
    <xf numFmtId="0" fontId="7" fillId="0" borderId="0" xfId="2" applyFont="1" applyAlignment="1">
      <alignment horizontal="center" shrinkToFit="1"/>
    </xf>
    <xf numFmtId="0" fontId="7" fillId="0" borderId="0" xfId="2" applyFont="1" applyAlignment="1">
      <alignment shrinkToFit="1"/>
    </xf>
    <xf numFmtId="176" fontId="8" fillId="0" borderId="0" xfId="1" applyNumberFormat="1" applyFont="1" applyFill="1" applyAlignment="1"/>
    <xf numFmtId="0" fontId="8" fillId="0" borderId="0" xfId="2" applyFont="1" applyAlignment="1">
      <alignment horizontal="center"/>
    </xf>
    <xf numFmtId="177" fontId="8" fillId="0" borderId="0" xfId="3" applyNumberFormat="1" applyFont="1" applyFill="1" applyAlignment="1">
      <alignment horizontal="right"/>
    </xf>
    <xf numFmtId="176" fontId="8" fillId="0" borderId="0" xfId="2" applyNumberFormat="1" applyFont="1"/>
    <xf numFmtId="177" fontId="8" fillId="0" borderId="0" xfId="2" applyNumberFormat="1" applyFont="1" applyAlignment="1">
      <alignment horizontal="right"/>
    </xf>
    <xf numFmtId="177" fontId="8" fillId="0" borderId="0" xfId="2" applyNumberFormat="1" applyFont="1"/>
    <xf numFmtId="0" fontId="9" fillId="0" borderId="0" xfId="2" applyFont="1"/>
    <xf numFmtId="0" fontId="10" fillId="0" borderId="0" xfId="2" applyFont="1" applyAlignment="1">
      <alignment horizontal="left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shrinkToFit="1"/>
    </xf>
    <xf numFmtId="176" fontId="11" fillId="0" borderId="0" xfId="1" applyNumberFormat="1" applyFont="1" applyFill="1" applyAlignment="1"/>
    <xf numFmtId="0" fontId="11" fillId="0" borderId="0" xfId="2" applyFont="1" applyAlignment="1">
      <alignment horizontal="center"/>
    </xf>
    <xf numFmtId="177" fontId="11" fillId="0" borderId="0" xfId="2" applyNumberFormat="1" applyFont="1"/>
    <xf numFmtId="176" fontId="11" fillId="0" borderId="0" xfId="2" applyNumberFormat="1" applyFont="1"/>
    <xf numFmtId="176" fontId="11" fillId="0" borderId="0" xfId="1" applyNumberFormat="1" applyFont="1" applyFill="1" applyAlignment="1">
      <alignment horizontal="center" vertical="center"/>
    </xf>
    <xf numFmtId="177" fontId="11" fillId="0" borderId="0" xfId="2" applyNumberFormat="1" applyFont="1" applyAlignment="1">
      <alignment horizontal="right"/>
    </xf>
    <xf numFmtId="0" fontId="12" fillId="0" borderId="0" xfId="2" applyFont="1"/>
    <xf numFmtId="0" fontId="8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shrinkToFit="1"/>
    </xf>
    <xf numFmtId="176" fontId="10" fillId="0" borderId="0" xfId="1" applyNumberFormat="1" applyFont="1" applyFill="1" applyBorder="1" applyAlignment="1"/>
    <xf numFmtId="177" fontId="10" fillId="0" borderId="0" xfId="2" applyNumberFormat="1" applyFont="1"/>
    <xf numFmtId="176" fontId="10" fillId="0" borderId="0" xfId="2" applyNumberFormat="1" applyFont="1"/>
    <xf numFmtId="177" fontId="10" fillId="0" borderId="0" xfId="2" applyNumberFormat="1" applyFont="1" applyAlignment="1">
      <alignment horizontal="right"/>
    </xf>
    <xf numFmtId="0" fontId="8" fillId="0" borderId="0" xfId="2" applyFont="1" applyAlignment="1">
      <alignment shrinkToFit="1"/>
    </xf>
    <xf numFmtId="176" fontId="8" fillId="0" borderId="0" xfId="2" applyNumberFormat="1" applyFont="1" applyAlignment="1">
      <alignment horizontal="right"/>
    </xf>
    <xf numFmtId="0" fontId="14" fillId="0" borderId="6" xfId="1" applyNumberFormat="1" applyFont="1" applyFill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9" xfId="3" applyNumberFormat="1" applyFont="1" applyFill="1" applyBorder="1" applyAlignment="1">
      <alignment horizontal="center" vertical="center" shrinkToFit="1"/>
    </xf>
    <xf numFmtId="0" fontId="14" fillId="0" borderId="10" xfId="1" applyNumberFormat="1" applyFont="1" applyFill="1" applyBorder="1" applyAlignment="1">
      <alignment horizontal="center" vertical="center" wrapText="1" shrinkToFit="1"/>
    </xf>
    <xf numFmtId="0" fontId="8" fillId="0" borderId="9" xfId="2" applyFont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left" shrinkToFit="1"/>
    </xf>
    <xf numFmtId="0" fontId="8" fillId="2" borderId="2" xfId="2" applyFont="1" applyFill="1" applyBorder="1" applyAlignment="1">
      <alignment horizontal="center" shrinkToFit="1"/>
    </xf>
    <xf numFmtId="38" fontId="0" fillId="2" borderId="2" xfId="1" applyFont="1" applyFill="1" applyBorder="1">
      <alignment vertical="center"/>
    </xf>
    <xf numFmtId="38" fontId="0" fillId="2" borderId="2" xfId="1" applyFont="1" applyFill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right" shrinkToFit="1"/>
    </xf>
    <xf numFmtId="177" fontId="3" fillId="0" borderId="0" xfId="2" applyNumberFormat="1"/>
    <xf numFmtId="0" fontId="8" fillId="3" borderId="11" xfId="2" applyFont="1" applyFill="1" applyBorder="1" applyAlignment="1">
      <alignment horizontal="left" shrinkToFit="1"/>
    </xf>
    <xf numFmtId="0" fontId="8" fillId="3" borderId="12" xfId="2" applyFont="1" applyFill="1" applyBorder="1" applyAlignment="1">
      <alignment horizontal="center" shrinkToFit="1"/>
    </xf>
    <xf numFmtId="38" fontId="0" fillId="3" borderId="12" xfId="1" applyFont="1" applyFill="1" applyBorder="1">
      <alignment vertical="center"/>
    </xf>
    <xf numFmtId="38" fontId="0" fillId="3" borderId="12" xfId="1" applyFont="1" applyFill="1" applyBorder="1" applyAlignment="1">
      <alignment horizontal="center" vertical="center"/>
    </xf>
    <xf numFmtId="178" fontId="8" fillId="3" borderId="12" xfId="1" applyNumberFormat="1" applyFont="1" applyFill="1" applyBorder="1" applyAlignment="1">
      <alignment horizontal="right" shrinkToFit="1"/>
    </xf>
    <xf numFmtId="0" fontId="8" fillId="0" borderId="11" xfId="2" applyFont="1" applyBorder="1" applyAlignment="1">
      <alignment horizontal="left" shrinkToFit="1"/>
    </xf>
    <xf numFmtId="0" fontId="8" fillId="0" borderId="12" xfId="2" applyFont="1" applyBorder="1" applyAlignment="1">
      <alignment horizontal="center" shrinkToFit="1"/>
    </xf>
    <xf numFmtId="38" fontId="0" fillId="0" borderId="12" xfId="1" applyFont="1" applyFill="1" applyBorder="1">
      <alignment vertical="center"/>
    </xf>
    <xf numFmtId="38" fontId="0" fillId="0" borderId="12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right" shrinkToFit="1"/>
    </xf>
    <xf numFmtId="178" fontId="8" fillId="0" borderId="12" xfId="1" applyNumberFormat="1" applyFont="1" applyFill="1" applyBorder="1" applyAlignment="1">
      <alignment horizontal="right" shrinkToFit="1"/>
    </xf>
    <xf numFmtId="0" fontId="8" fillId="0" borderId="11" xfId="2" quotePrefix="1" applyFont="1" applyBorder="1" applyAlignment="1">
      <alignment horizontal="left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5" fillId="0" borderId="11" xfId="0" applyFont="1" applyBorder="1" applyAlignment="1"/>
    <xf numFmtId="0" fontId="15" fillId="0" borderId="12" xfId="0" applyFont="1" applyBorder="1" applyAlignment="1">
      <alignment horizontal="center"/>
    </xf>
    <xf numFmtId="0" fontId="8" fillId="2" borderId="11" xfId="2" applyFont="1" applyFill="1" applyBorder="1" applyAlignment="1">
      <alignment horizontal="left" shrinkToFit="1"/>
    </xf>
    <xf numFmtId="0" fontId="8" fillId="2" borderId="12" xfId="2" applyFont="1" applyFill="1" applyBorder="1" applyAlignment="1">
      <alignment horizontal="center" shrinkToFit="1"/>
    </xf>
    <xf numFmtId="38" fontId="0" fillId="2" borderId="12" xfId="1" applyFont="1" applyFill="1" applyBorder="1">
      <alignment vertical="center"/>
    </xf>
    <xf numFmtId="38" fontId="0" fillId="2" borderId="12" xfId="1" applyFont="1" applyFill="1" applyBorder="1" applyAlignment="1">
      <alignment horizontal="center" vertical="center"/>
    </xf>
    <xf numFmtId="178" fontId="8" fillId="2" borderId="12" xfId="1" applyNumberFormat="1" applyFont="1" applyFill="1" applyBorder="1" applyAlignment="1">
      <alignment horizontal="right" shrinkToFit="1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center" vertical="center"/>
    </xf>
    <xf numFmtId="179" fontId="15" fillId="0" borderId="11" xfId="0" applyNumberFormat="1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180" fontId="3" fillId="0" borderId="0" xfId="2" applyNumberFormat="1"/>
    <xf numFmtId="0" fontId="15" fillId="0" borderId="11" xfId="0" applyFont="1" applyBorder="1" applyAlignment="1">
      <alignment horizontal="left" vertical="center"/>
    </xf>
    <xf numFmtId="178" fontId="8" fillId="0" borderId="12" xfId="1" applyNumberFormat="1" applyFont="1" applyFill="1" applyBorder="1" applyAlignment="1"/>
    <xf numFmtId="178" fontId="8" fillId="2" borderId="12" xfId="1" applyNumberFormat="1" applyFont="1" applyFill="1" applyBorder="1" applyAlignment="1"/>
    <xf numFmtId="178" fontId="8" fillId="3" borderId="12" xfId="1" applyNumberFormat="1" applyFont="1" applyFill="1" applyBorder="1" applyAlignment="1"/>
    <xf numFmtId="0" fontId="8" fillId="3" borderId="6" xfId="2" applyFont="1" applyFill="1" applyBorder="1" applyAlignment="1">
      <alignment horizontal="left" shrinkToFit="1"/>
    </xf>
    <xf numFmtId="0" fontId="8" fillId="3" borderId="7" xfId="2" applyFont="1" applyFill="1" applyBorder="1" applyAlignment="1">
      <alignment horizontal="center" shrinkToFit="1"/>
    </xf>
    <xf numFmtId="38" fontId="0" fillId="3" borderId="7" xfId="1" applyFont="1" applyFill="1" applyBorder="1">
      <alignment vertical="center"/>
    </xf>
    <xf numFmtId="178" fontId="8" fillId="3" borderId="7" xfId="1" applyNumberFormat="1" applyFont="1" applyFill="1" applyBorder="1" applyAlignment="1"/>
    <xf numFmtId="38" fontId="0" fillId="4" borderId="15" xfId="1" applyFont="1" applyFill="1" applyBorder="1">
      <alignment vertical="center"/>
    </xf>
    <xf numFmtId="38" fontId="0" fillId="4" borderId="15" xfId="1" applyFont="1" applyFill="1" applyBorder="1" applyAlignment="1">
      <alignment horizontal="center" vertical="center"/>
    </xf>
    <xf numFmtId="0" fontId="3" fillId="0" borderId="0" xfId="2" applyAlignment="1">
      <alignment horizontal="left"/>
    </xf>
    <xf numFmtId="0" fontId="3" fillId="0" borderId="0" xfId="2" applyAlignment="1">
      <alignment horizontal="center"/>
    </xf>
    <xf numFmtId="176" fontId="3" fillId="0" borderId="0" xfId="1" applyNumberFormat="1" applyFont="1" applyFill="1" applyAlignment="1"/>
    <xf numFmtId="176" fontId="3" fillId="0" borderId="0" xfId="2" applyNumberFormat="1"/>
    <xf numFmtId="38" fontId="3" fillId="0" borderId="0" xfId="1" applyFont="1" applyFill="1" applyAlignment="1"/>
    <xf numFmtId="176" fontId="17" fillId="0" borderId="0" xfId="1" applyNumberFormat="1" applyFont="1" applyFill="1" applyAlignment="1"/>
    <xf numFmtId="177" fontId="3" fillId="0" borderId="0" xfId="2" applyNumberFormat="1" applyAlignment="1">
      <alignment horizontal="right"/>
    </xf>
    <xf numFmtId="0" fontId="3" fillId="0" borderId="0" xfId="2" applyAlignment="1">
      <alignment shrinkToFit="1"/>
    </xf>
    <xf numFmtId="38" fontId="8" fillId="2" borderId="18" xfId="1" applyFont="1" applyFill="1" applyBorder="1" applyAlignment="1">
      <alignment horizontal="right" shrinkToFit="1"/>
    </xf>
    <xf numFmtId="38" fontId="8" fillId="3" borderId="19" xfId="1" applyFont="1" applyFill="1" applyBorder="1" applyAlignment="1">
      <alignment horizontal="right" shrinkToFit="1"/>
    </xf>
    <xf numFmtId="38" fontId="8" fillId="0" borderId="19" xfId="1" applyFont="1" applyFill="1" applyBorder="1" applyAlignment="1">
      <alignment horizontal="right" shrinkToFit="1"/>
    </xf>
    <xf numFmtId="38" fontId="8" fillId="2" borderId="19" xfId="1" applyFont="1" applyFill="1" applyBorder="1" applyAlignment="1">
      <alignment horizontal="right" shrinkToFit="1"/>
    </xf>
    <xf numFmtId="38" fontId="8" fillId="4" borderId="20" xfId="1" applyFont="1" applyFill="1" applyBorder="1" applyAlignment="1"/>
    <xf numFmtId="38" fontId="0" fillId="2" borderId="5" xfId="1" applyFont="1" applyFill="1" applyBorder="1">
      <alignment vertical="center"/>
    </xf>
    <xf numFmtId="38" fontId="0" fillId="3" borderId="21" xfId="1" applyFont="1" applyFill="1" applyBorder="1">
      <alignment vertical="center"/>
    </xf>
    <xf numFmtId="38" fontId="0" fillId="0" borderId="21" xfId="1" applyFont="1" applyFill="1" applyBorder="1">
      <alignment vertical="center"/>
    </xf>
    <xf numFmtId="38" fontId="0" fillId="2" borderId="21" xfId="1" applyFont="1" applyFill="1" applyBorder="1">
      <alignment vertical="center"/>
    </xf>
    <xf numFmtId="38" fontId="0" fillId="3" borderId="10" xfId="1" applyFont="1" applyFill="1" applyBorder="1">
      <alignment vertical="center"/>
    </xf>
    <xf numFmtId="0" fontId="14" fillId="0" borderId="22" xfId="1" applyNumberFormat="1" applyFont="1" applyFill="1" applyBorder="1" applyAlignment="1">
      <alignment horizontal="center" vertical="center" shrinkToFit="1"/>
    </xf>
    <xf numFmtId="38" fontId="0" fillId="2" borderId="23" xfId="1" applyFont="1" applyFill="1" applyBorder="1">
      <alignment vertical="center"/>
    </xf>
    <xf numFmtId="38" fontId="0" fillId="3" borderId="24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2" borderId="24" xfId="1" applyFont="1" applyFill="1" applyBorder="1">
      <alignment vertical="center"/>
    </xf>
    <xf numFmtId="38" fontId="3" fillId="2" borderId="24" xfId="1" applyFont="1" applyFill="1" applyBorder="1" applyAlignment="1"/>
    <xf numFmtId="38" fontId="8" fillId="3" borderId="24" xfId="1" applyFont="1" applyFill="1" applyBorder="1" applyAlignment="1"/>
    <xf numFmtId="38" fontId="3" fillId="0" borderId="24" xfId="1" applyFont="1" applyFill="1" applyBorder="1" applyAlignment="1"/>
    <xf numFmtId="38" fontId="8" fillId="0" borderId="24" xfId="1" applyFont="1" applyFill="1" applyBorder="1" applyAlignment="1"/>
    <xf numFmtId="38" fontId="3" fillId="3" borderId="24" xfId="1" applyFont="1" applyFill="1" applyBorder="1" applyAlignment="1"/>
    <xf numFmtId="38" fontId="8" fillId="4" borderId="17" xfId="1" applyFont="1" applyFill="1" applyBorder="1" applyAlignment="1"/>
    <xf numFmtId="178" fontId="8" fillId="2" borderId="18" xfId="1" applyNumberFormat="1" applyFont="1" applyFill="1" applyBorder="1" applyAlignment="1">
      <alignment shrinkToFit="1"/>
    </xf>
    <xf numFmtId="178" fontId="8" fillId="3" borderId="19" xfId="1" applyNumberFormat="1" applyFont="1" applyFill="1" applyBorder="1" applyAlignment="1">
      <alignment shrinkToFit="1"/>
    </xf>
    <xf numFmtId="178" fontId="8" fillId="0" borderId="19" xfId="1" applyNumberFormat="1" applyFont="1" applyFill="1" applyBorder="1" applyAlignment="1">
      <alignment shrinkToFit="1"/>
    </xf>
    <xf numFmtId="178" fontId="8" fillId="2" borderId="19" xfId="1" applyNumberFormat="1" applyFont="1" applyFill="1" applyBorder="1" applyAlignment="1">
      <alignment shrinkToFit="1"/>
    </xf>
    <xf numFmtId="178" fontId="8" fillId="3" borderId="9" xfId="1" applyNumberFormat="1" applyFont="1" applyFill="1" applyBorder="1" applyAlignment="1"/>
    <xf numFmtId="0" fontId="14" fillId="0" borderId="22" xfId="1" applyNumberFormat="1" applyFont="1" applyFill="1" applyBorder="1" applyAlignment="1">
      <alignment horizontal="center" vertical="center" wrapText="1" shrinkToFit="1"/>
    </xf>
    <xf numFmtId="38" fontId="16" fillId="0" borderId="24" xfId="1" applyFont="1" applyFill="1" applyBorder="1" applyAlignment="1"/>
    <xf numFmtId="38" fontId="8" fillId="2" borderId="24" xfId="1" applyFont="1" applyFill="1" applyBorder="1" applyAlignment="1"/>
    <xf numFmtId="38" fontId="8" fillId="3" borderId="25" xfId="1" applyFont="1" applyFill="1" applyBorder="1" applyAlignment="1"/>
    <xf numFmtId="0" fontId="15" fillId="0" borderId="0" xfId="4" applyFont="1" applyAlignment="1">
      <alignment horizontal="center" vertical="center"/>
    </xf>
    <xf numFmtId="0" fontId="15" fillId="0" borderId="0" xfId="4" applyFont="1">
      <alignment vertical="center"/>
    </xf>
    <xf numFmtId="176" fontId="1" fillId="0" borderId="0" xfId="1" applyNumberFormat="1" applyFill="1">
      <alignment vertical="center"/>
    </xf>
    <xf numFmtId="0" fontId="1" fillId="0" borderId="0" xfId="4">
      <alignment vertical="center"/>
    </xf>
    <xf numFmtId="177" fontId="1" fillId="0" borderId="0" xfId="4" applyNumberFormat="1" applyAlignment="1">
      <alignment horizontal="right" vertical="center"/>
    </xf>
    <xf numFmtId="176" fontId="1" fillId="0" borderId="0" xfId="4" applyNumberFormat="1">
      <alignment vertical="center"/>
    </xf>
    <xf numFmtId="181" fontId="1" fillId="0" borderId="0" xfId="4" applyNumberFormat="1" applyAlignment="1">
      <alignment horizontal="right" vertical="center"/>
    </xf>
    <xf numFmtId="177" fontId="1" fillId="0" borderId="0" xfId="4" applyNumberFormat="1">
      <alignment vertical="center"/>
    </xf>
    <xf numFmtId="176" fontId="1" fillId="0" borderId="0" xfId="1" applyNumberFormat="1" applyFill="1" applyAlignment="1">
      <alignment horizontal="center" vertical="center"/>
    </xf>
    <xf numFmtId="176" fontId="1" fillId="0" borderId="0" xfId="1" applyNumberFormat="1" applyFont="1" applyFill="1">
      <alignment vertical="center"/>
    </xf>
    <xf numFmtId="0" fontId="8" fillId="0" borderId="0" xfId="2" applyFont="1" applyAlignment="1">
      <alignment horizontal="left" vertical="center"/>
    </xf>
    <xf numFmtId="0" fontId="14" fillId="0" borderId="31" xfId="1" applyNumberFormat="1" applyFont="1" applyFill="1" applyBorder="1" applyAlignment="1">
      <alignment horizontal="center" vertical="center" shrinkToFit="1"/>
    </xf>
    <xf numFmtId="0" fontId="8" fillId="0" borderId="32" xfId="2" applyFont="1" applyBorder="1" applyAlignment="1">
      <alignment horizontal="center" vertical="center" shrinkToFit="1"/>
    </xf>
    <xf numFmtId="177" fontId="8" fillId="0" borderId="33" xfId="3" applyNumberFormat="1" applyFont="1" applyFill="1" applyBorder="1" applyAlignment="1">
      <alignment horizontal="center" vertical="center" shrinkToFit="1"/>
    </xf>
    <xf numFmtId="183" fontId="14" fillId="0" borderId="17" xfId="2" applyNumberFormat="1" applyFont="1" applyBorder="1" applyAlignment="1">
      <alignment horizontal="center" vertical="center" shrinkToFit="1"/>
    </xf>
    <xf numFmtId="183" fontId="14" fillId="0" borderId="34" xfId="1" applyNumberFormat="1" applyFont="1" applyFill="1" applyBorder="1" applyAlignment="1">
      <alignment horizontal="center" vertical="center" shrinkToFit="1"/>
    </xf>
    <xf numFmtId="181" fontId="8" fillId="0" borderId="32" xfId="2" applyNumberFormat="1" applyFont="1" applyBorder="1" applyAlignment="1">
      <alignment horizontal="center" vertical="center" shrinkToFit="1"/>
    </xf>
    <xf numFmtId="177" fontId="8" fillId="0" borderId="33" xfId="2" applyNumberFormat="1" applyFont="1" applyBorder="1" applyAlignment="1">
      <alignment horizontal="center" vertical="center" shrinkToFit="1"/>
    </xf>
    <xf numFmtId="0" fontId="15" fillId="2" borderId="35" xfId="4" applyFont="1" applyFill="1" applyBorder="1" applyAlignment="1">
      <alignment horizontal="center" vertical="center"/>
    </xf>
    <xf numFmtId="0" fontId="15" fillId="2" borderId="36" xfId="4" applyFont="1" applyFill="1" applyBorder="1" applyAlignment="1">
      <alignment horizontal="center" vertical="center"/>
    </xf>
    <xf numFmtId="0" fontId="15" fillId="2" borderId="37" xfId="4" applyFont="1" applyFill="1" applyBorder="1">
      <alignment vertical="center"/>
    </xf>
    <xf numFmtId="176" fontId="15" fillId="2" borderId="35" xfId="0" applyNumberFormat="1" applyFont="1" applyFill="1" applyBorder="1" applyAlignment="1"/>
    <xf numFmtId="177" fontId="8" fillId="2" borderId="38" xfId="3" applyNumberFormat="1" applyFont="1" applyFill="1" applyBorder="1" applyAlignment="1">
      <alignment horizontal="right" shrinkToFit="1"/>
    </xf>
    <xf numFmtId="176" fontId="15" fillId="2" borderId="39" xfId="0" applyNumberFormat="1" applyFont="1" applyFill="1" applyBorder="1" applyAlignment="1"/>
    <xf numFmtId="176" fontId="15" fillId="2" borderId="1" xfId="0" applyNumberFormat="1" applyFont="1" applyFill="1" applyBorder="1" applyAlignment="1"/>
    <xf numFmtId="177" fontId="8" fillId="2" borderId="36" xfId="3" applyNumberFormat="1" applyFont="1" applyFill="1" applyBorder="1" applyAlignment="1">
      <alignment horizontal="right" shrinkToFit="1"/>
    </xf>
    <xf numFmtId="177" fontId="8" fillId="2" borderId="13" xfId="2" applyNumberFormat="1" applyFont="1" applyFill="1" applyBorder="1" applyAlignment="1">
      <alignment shrinkToFit="1"/>
    </xf>
    <xf numFmtId="176" fontId="15" fillId="2" borderId="40" xfId="0" applyNumberFormat="1" applyFont="1" applyFill="1" applyBorder="1" applyAlignment="1"/>
    <xf numFmtId="179" fontId="15" fillId="3" borderId="41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0" fillId="3" borderId="42" xfId="0" applyFill="1" applyBorder="1">
      <alignment vertical="center"/>
    </xf>
    <xf numFmtId="176" fontId="15" fillId="3" borderId="35" xfId="0" applyNumberFormat="1" applyFont="1" applyFill="1" applyBorder="1" applyAlignment="1"/>
    <xf numFmtId="0" fontId="0" fillId="3" borderId="0" xfId="0" applyFill="1" applyAlignment="1">
      <alignment horizontal="center" vertical="center"/>
    </xf>
    <xf numFmtId="177" fontId="8" fillId="3" borderId="19" xfId="3" applyNumberFormat="1" applyFont="1" applyFill="1" applyBorder="1" applyAlignment="1">
      <alignment horizontal="right" shrinkToFit="1"/>
    </xf>
    <xf numFmtId="176" fontId="15" fillId="3" borderId="43" xfId="0" applyNumberFormat="1" applyFont="1" applyFill="1" applyBorder="1" applyAlignment="1"/>
    <xf numFmtId="176" fontId="15" fillId="3" borderId="11" xfId="0" applyNumberFormat="1" applyFont="1" applyFill="1" applyBorder="1" applyAlignment="1"/>
    <xf numFmtId="177" fontId="8" fillId="3" borderId="12" xfId="3" applyNumberFormat="1" applyFont="1" applyFill="1" applyBorder="1" applyAlignment="1">
      <alignment horizontal="right" shrinkToFit="1"/>
    </xf>
    <xf numFmtId="177" fontId="8" fillId="3" borderId="13" xfId="2" applyNumberFormat="1" applyFont="1" applyFill="1" applyBorder="1" applyAlignment="1">
      <alignment shrinkToFit="1"/>
    </xf>
    <xf numFmtId="176" fontId="15" fillId="3" borderId="24" xfId="0" applyNumberFormat="1" applyFont="1" applyFill="1" applyBorder="1" applyAlignment="1"/>
    <xf numFmtId="0" fontId="15" fillId="3" borderId="11" xfId="4" applyFont="1" applyFill="1" applyBorder="1" applyAlignment="1">
      <alignment horizontal="center" vertical="center"/>
    </xf>
    <xf numFmtId="0" fontId="15" fillId="3" borderId="12" xfId="4" applyFont="1" applyFill="1" applyBorder="1" applyAlignment="1">
      <alignment horizontal="center" vertical="center"/>
    </xf>
    <xf numFmtId="0" fontId="15" fillId="3" borderId="13" xfId="4" applyFont="1" applyFill="1" applyBorder="1">
      <alignment vertical="center"/>
    </xf>
    <xf numFmtId="0" fontId="15" fillId="0" borderId="11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3" xfId="4" applyFont="1" applyBorder="1">
      <alignment vertical="center"/>
    </xf>
    <xf numFmtId="176" fontId="15" fillId="0" borderId="11" xfId="0" applyNumberFormat="1" applyFont="1" applyBorder="1" applyAlignment="1"/>
    <xf numFmtId="177" fontId="8" fillId="0" borderId="19" xfId="3" applyNumberFormat="1" applyFont="1" applyFill="1" applyBorder="1" applyAlignment="1">
      <alignment horizontal="right" shrinkToFit="1"/>
    </xf>
    <xf numFmtId="176" fontId="15" fillId="0" borderId="43" xfId="0" applyNumberFormat="1" applyFont="1" applyBorder="1" applyAlignment="1"/>
    <xf numFmtId="177" fontId="8" fillId="0" borderId="12" xfId="3" applyNumberFormat="1" applyFont="1" applyFill="1" applyBorder="1" applyAlignment="1">
      <alignment horizontal="right" shrinkToFit="1"/>
    </xf>
    <xf numFmtId="177" fontId="8" fillId="0" borderId="13" xfId="2" applyNumberFormat="1" applyFont="1" applyBorder="1" applyAlignment="1">
      <alignment shrinkToFit="1"/>
    </xf>
    <xf numFmtId="176" fontId="15" fillId="0" borderId="24" xfId="0" applyNumberFormat="1" applyFont="1" applyBorder="1" applyAlignment="1"/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>
      <alignment vertical="center"/>
    </xf>
    <xf numFmtId="0" fontId="8" fillId="3" borderId="11" xfId="2" applyFont="1" applyFill="1" applyBorder="1" applyAlignment="1">
      <alignment horizontal="center" vertical="center"/>
    </xf>
    <xf numFmtId="179" fontId="15" fillId="0" borderId="41" xfId="0" applyNumberFormat="1" applyFont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/>
    </xf>
    <xf numFmtId="0" fontId="15" fillId="2" borderId="11" xfId="4" applyFont="1" applyFill="1" applyBorder="1" applyAlignment="1">
      <alignment horizontal="center" vertical="center"/>
    </xf>
    <xf numFmtId="0" fontId="15" fillId="2" borderId="12" xfId="4" applyFont="1" applyFill="1" applyBorder="1" applyAlignment="1">
      <alignment horizontal="center" vertical="center"/>
    </xf>
    <xf numFmtId="0" fontId="15" fillId="2" borderId="13" xfId="4" applyFont="1" applyFill="1" applyBorder="1">
      <alignment vertical="center"/>
    </xf>
    <xf numFmtId="176" fontId="15" fillId="2" borderId="11" xfId="0" applyNumberFormat="1" applyFont="1" applyFill="1" applyBorder="1" applyAlignment="1"/>
    <xf numFmtId="177" fontId="8" fillId="2" borderId="19" xfId="3" applyNumberFormat="1" applyFont="1" applyFill="1" applyBorder="1" applyAlignment="1">
      <alignment horizontal="right" shrinkToFit="1"/>
    </xf>
    <xf numFmtId="176" fontId="15" fillId="2" borderId="43" xfId="0" applyNumberFormat="1" applyFont="1" applyFill="1" applyBorder="1" applyAlignment="1"/>
    <xf numFmtId="177" fontId="8" fillId="2" borderId="12" xfId="3" applyNumberFormat="1" applyFont="1" applyFill="1" applyBorder="1" applyAlignment="1">
      <alignment horizontal="right" shrinkToFit="1"/>
    </xf>
    <xf numFmtId="176" fontId="15" fillId="2" borderId="24" xfId="0" applyNumberFormat="1" applyFont="1" applyFill="1" applyBorder="1" applyAlignment="1"/>
    <xf numFmtId="0" fontId="8" fillId="0" borderId="11" xfId="4" applyFont="1" applyBorder="1" applyAlignment="1">
      <alignment horizontal="center" shrinkToFit="1"/>
    </xf>
    <xf numFmtId="0" fontId="8" fillId="0" borderId="12" xfId="4" applyFont="1" applyBorder="1" applyAlignment="1">
      <alignment horizontal="center" shrinkToFit="1"/>
    </xf>
    <xf numFmtId="0" fontId="8" fillId="0" borderId="13" xfId="4" applyFont="1" applyBorder="1" applyAlignment="1">
      <alignment horizontal="left"/>
    </xf>
    <xf numFmtId="0" fontId="15" fillId="0" borderId="44" xfId="4" applyFont="1" applyBorder="1">
      <alignment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3" borderId="44" xfId="4" applyFont="1" applyFill="1" applyBorder="1">
      <alignment vertical="center"/>
    </xf>
    <xf numFmtId="0" fontId="0" fillId="0" borderId="13" xfId="0" applyBorder="1">
      <alignment vertical="center"/>
    </xf>
    <xf numFmtId="0" fontId="15" fillId="0" borderId="11" xfId="0" applyFont="1" applyBorder="1" applyAlignment="1">
      <alignment horizontal="center"/>
    </xf>
    <xf numFmtId="0" fontId="15" fillId="0" borderId="13" xfId="0" applyFont="1" applyBorder="1" applyAlignment="1"/>
    <xf numFmtId="0" fontId="8" fillId="0" borderId="11" xfId="2" applyFont="1" applyBorder="1" applyAlignment="1">
      <alignment horizontal="center" shrinkToFit="1"/>
    </xf>
    <xf numFmtId="0" fontId="8" fillId="0" borderId="13" xfId="2" applyFont="1" applyBorder="1" applyAlignment="1">
      <alignment shrinkToFit="1"/>
    </xf>
    <xf numFmtId="0" fontId="8" fillId="0" borderId="13" xfId="4" applyFont="1" applyBorder="1" applyAlignment="1">
      <alignment shrinkToFit="1"/>
    </xf>
    <xf numFmtId="176" fontId="15" fillId="0" borderId="21" xfId="0" applyNumberFormat="1" applyFont="1" applyBorder="1" applyAlignment="1"/>
    <xf numFmtId="176" fontId="15" fillId="3" borderId="21" xfId="0" applyNumberFormat="1" applyFont="1" applyFill="1" applyBorder="1" applyAlignment="1"/>
    <xf numFmtId="0" fontId="8" fillId="0" borderId="13" xfId="4" applyFont="1" applyBorder="1">
      <alignment vertical="center"/>
    </xf>
    <xf numFmtId="176" fontId="15" fillId="0" borderId="6" xfId="0" applyNumberFormat="1" applyFont="1" applyBorder="1" applyAlignment="1"/>
    <xf numFmtId="176" fontId="15" fillId="0" borderId="11" xfId="0" applyNumberFormat="1" applyFont="1" applyBorder="1">
      <alignment vertical="center"/>
    </xf>
    <xf numFmtId="176" fontId="15" fillId="2" borderId="21" xfId="0" applyNumberFormat="1" applyFont="1" applyFill="1" applyBorder="1" applyAlignment="1"/>
    <xf numFmtId="177" fontId="8" fillId="2" borderId="33" xfId="3" applyNumberFormat="1" applyFont="1" applyFill="1" applyBorder="1" applyAlignment="1">
      <alignment horizontal="right" shrinkToFit="1"/>
    </xf>
    <xf numFmtId="176" fontId="15" fillId="2" borderId="47" xfId="0" applyNumberFormat="1" applyFont="1" applyFill="1" applyBorder="1" applyAlignment="1"/>
    <xf numFmtId="176" fontId="15" fillId="2" borderId="31" xfId="1" applyNumberFormat="1" applyFont="1" applyFill="1" applyBorder="1">
      <alignment vertical="center"/>
    </xf>
    <xf numFmtId="177" fontId="8" fillId="2" borderId="7" xfId="3" applyNumberFormat="1" applyFont="1" applyFill="1" applyBorder="1" applyAlignment="1">
      <alignment horizontal="right" shrinkToFit="1"/>
    </xf>
    <xf numFmtId="177" fontId="8" fillId="2" borderId="48" xfId="2" applyNumberFormat="1" applyFont="1" applyFill="1" applyBorder="1" applyAlignment="1">
      <alignment shrinkToFit="1"/>
    </xf>
    <xf numFmtId="176" fontId="15" fillId="2" borderId="49" xfId="0" applyNumberFormat="1" applyFont="1" applyFill="1" applyBorder="1" applyAlignment="1"/>
    <xf numFmtId="177" fontId="8" fillId="3" borderId="50" xfId="3" applyNumberFormat="1" applyFont="1" applyFill="1" applyBorder="1" applyAlignment="1">
      <alignment horizontal="right" shrinkToFit="1"/>
    </xf>
    <xf numFmtId="176" fontId="19" fillId="5" borderId="51" xfId="0" applyNumberFormat="1" applyFont="1" applyFill="1" applyBorder="1" applyAlignment="1"/>
    <xf numFmtId="176" fontId="15" fillId="5" borderId="51" xfId="0" applyNumberFormat="1" applyFont="1" applyFill="1" applyBorder="1" applyAlignment="1"/>
    <xf numFmtId="177" fontId="8" fillId="3" borderId="27" xfId="3" applyNumberFormat="1" applyFont="1" applyFill="1" applyBorder="1" applyAlignment="1">
      <alignment horizontal="right" shrinkToFit="1"/>
    </xf>
    <xf numFmtId="177" fontId="8" fillId="3" borderId="8" xfId="2" applyNumberFormat="1" applyFont="1" applyFill="1" applyBorder="1" applyAlignment="1">
      <alignment shrinkToFit="1"/>
    </xf>
    <xf numFmtId="176" fontId="15" fillId="5" borderId="52" xfId="0" applyNumberFormat="1" applyFont="1" applyFill="1" applyBorder="1">
      <alignment vertical="center"/>
    </xf>
    <xf numFmtId="0" fontId="15" fillId="3" borderId="6" xfId="4" applyFont="1" applyFill="1" applyBorder="1" applyAlignment="1">
      <alignment horizontal="center" vertical="center"/>
    </xf>
    <xf numFmtId="0" fontId="15" fillId="3" borderId="7" xfId="4" applyFont="1" applyFill="1" applyBorder="1" applyAlignment="1">
      <alignment horizontal="center" vertical="center"/>
    </xf>
    <xf numFmtId="0" fontId="15" fillId="3" borderId="48" xfId="4" applyFont="1" applyFill="1" applyBorder="1">
      <alignment vertical="center"/>
    </xf>
    <xf numFmtId="176" fontId="15" fillId="3" borderId="34" xfId="0" applyNumberFormat="1" applyFont="1" applyFill="1" applyBorder="1" applyAlignment="1"/>
    <xf numFmtId="0" fontId="15" fillId="3" borderId="32" xfId="4" applyFont="1" applyFill="1" applyBorder="1" applyAlignment="1">
      <alignment horizontal="center" vertical="center"/>
    </xf>
    <xf numFmtId="177" fontId="1" fillId="3" borderId="33" xfId="4" applyNumberFormat="1" applyFill="1" applyBorder="1" applyAlignment="1">
      <alignment horizontal="right" vertical="center"/>
    </xf>
    <xf numFmtId="176" fontId="1" fillId="3" borderId="49" xfId="4" applyNumberFormat="1" applyFill="1" applyBorder="1">
      <alignment vertical="center"/>
    </xf>
    <xf numFmtId="176" fontId="1" fillId="3" borderId="53" xfId="1" applyNumberFormat="1" applyFill="1" applyBorder="1">
      <alignment vertical="center"/>
    </xf>
    <xf numFmtId="181" fontId="1" fillId="3" borderId="32" xfId="4" applyNumberFormat="1" applyFill="1" applyBorder="1" applyAlignment="1">
      <alignment horizontal="right" vertical="center"/>
    </xf>
    <xf numFmtId="177" fontId="1" fillId="3" borderId="53" xfId="4" applyNumberFormat="1" applyFill="1" applyBorder="1">
      <alignment vertical="center"/>
    </xf>
    <xf numFmtId="176" fontId="19" fillId="6" borderId="57" xfId="0" applyNumberFormat="1" applyFont="1" applyFill="1" applyBorder="1" applyAlignment="1"/>
    <xf numFmtId="0" fontId="8" fillId="4" borderId="29" xfId="2" applyFont="1" applyFill="1" applyBorder="1" applyAlignment="1">
      <alignment horizontal="center" shrinkToFit="1"/>
    </xf>
    <xf numFmtId="177" fontId="1" fillId="4" borderId="20" xfId="4" applyNumberFormat="1" applyFill="1" applyBorder="1" applyAlignment="1">
      <alignment horizontal="right" vertical="center"/>
    </xf>
    <xf numFmtId="176" fontId="1" fillId="4" borderId="17" xfId="4" applyNumberFormat="1" applyFill="1" applyBorder="1">
      <alignment vertical="center"/>
    </xf>
    <xf numFmtId="176" fontId="19" fillId="4" borderId="55" xfId="1" applyNumberFormat="1" applyFont="1" applyFill="1" applyBorder="1">
      <alignment vertical="center"/>
    </xf>
    <xf numFmtId="181" fontId="1" fillId="4" borderId="15" xfId="4" applyNumberFormat="1" applyFill="1" applyBorder="1" applyAlignment="1">
      <alignment horizontal="right" vertical="center"/>
    </xf>
    <xf numFmtId="177" fontId="1" fillId="4" borderId="55" xfId="4" applyNumberFormat="1" applyFill="1" applyBorder="1">
      <alignment vertical="center"/>
    </xf>
    <xf numFmtId="176" fontId="19" fillId="4" borderId="17" xfId="4" applyNumberFormat="1" applyFont="1" applyFill="1" applyBorder="1">
      <alignment vertical="center"/>
    </xf>
    <xf numFmtId="0" fontId="1" fillId="0" borderId="0" xfId="4" applyAlignment="1">
      <alignment horizontal="left" vertical="center"/>
    </xf>
    <xf numFmtId="0" fontId="1" fillId="0" borderId="0" xfId="4" applyAlignment="1">
      <alignment horizontal="center" vertical="center"/>
    </xf>
    <xf numFmtId="179" fontId="5" fillId="0" borderId="0" xfId="5" applyNumberFormat="1" applyFont="1" applyAlignment="1">
      <alignment horizontal="left" vertical="center"/>
    </xf>
    <xf numFmtId="0" fontId="5" fillId="0" borderId="0" xfId="5" applyFont="1" applyAlignment="1">
      <alignment horizontal="center" vertical="center"/>
    </xf>
    <xf numFmtId="0" fontId="5" fillId="0" borderId="0" xfId="5" applyFont="1">
      <alignment vertical="center"/>
    </xf>
    <xf numFmtId="184" fontId="5" fillId="0" borderId="0" xfId="1" applyNumberFormat="1" applyFont="1" applyFill="1" applyBorder="1">
      <alignment vertical="center"/>
    </xf>
    <xf numFmtId="179" fontId="5" fillId="0" borderId="0" xfId="5" applyNumberFormat="1" applyFont="1" applyAlignment="1">
      <alignment horizontal="center" vertical="center"/>
    </xf>
    <xf numFmtId="0" fontId="20" fillId="0" borderId="0" xfId="5" applyFont="1">
      <alignment vertical="center"/>
    </xf>
    <xf numFmtId="38" fontId="20" fillId="0" borderId="0" xfId="1" applyFont="1" applyFill="1" applyBorder="1">
      <alignment vertical="center"/>
    </xf>
    <xf numFmtId="179" fontId="10" fillId="0" borderId="0" xfId="5" applyNumberFormat="1" applyFont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184" fontId="11" fillId="0" borderId="0" xfId="1" applyNumberFormat="1" applyFont="1" applyFill="1">
      <alignment vertical="center"/>
    </xf>
    <xf numFmtId="179" fontId="11" fillId="0" borderId="0" xfId="5" applyNumberFormat="1" applyFont="1" applyAlignment="1">
      <alignment horizontal="center" vertical="center"/>
    </xf>
    <xf numFmtId="0" fontId="9" fillId="0" borderId="0" xfId="5" applyFont="1">
      <alignment vertical="center"/>
    </xf>
    <xf numFmtId="38" fontId="9" fillId="0" borderId="0" xfId="1" applyFont="1" applyFill="1">
      <alignment vertical="center"/>
    </xf>
    <xf numFmtId="0" fontId="10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184" fontId="10" fillId="0" borderId="0" xfId="1" applyNumberFormat="1" applyFont="1" applyFill="1" applyBorder="1">
      <alignment vertical="center"/>
    </xf>
    <xf numFmtId="179" fontId="10" fillId="0" borderId="0" xfId="5" applyNumberFormat="1" applyFont="1" applyAlignment="1">
      <alignment horizontal="center" vertical="center"/>
    </xf>
    <xf numFmtId="0" fontId="12" fillId="0" borderId="0" xfId="5" applyFont="1">
      <alignment vertical="center"/>
    </xf>
    <xf numFmtId="38" fontId="12" fillId="0" borderId="0" xfId="1" applyFont="1" applyFill="1" applyBorder="1">
      <alignment vertical="center"/>
    </xf>
    <xf numFmtId="0" fontId="21" fillId="0" borderId="0" xfId="5" applyFont="1" applyAlignment="1">
      <alignment horizontal="center" vertical="center"/>
    </xf>
    <xf numFmtId="0" fontId="21" fillId="0" borderId="0" xfId="5" applyFont="1">
      <alignment vertical="center"/>
    </xf>
    <xf numFmtId="184" fontId="21" fillId="0" borderId="0" xfId="1" applyNumberFormat="1" applyFont="1" applyFill="1" applyAlignment="1">
      <alignment horizontal="center" vertical="center"/>
    </xf>
    <xf numFmtId="177" fontId="22" fillId="0" borderId="0" xfId="5" applyNumberFormat="1" applyFont="1" applyAlignment="1">
      <alignment horizontal="right" vertical="center"/>
    </xf>
    <xf numFmtId="184" fontId="21" fillId="0" borderId="0" xfId="1" applyNumberFormat="1" applyFont="1" applyFill="1">
      <alignment vertical="center"/>
    </xf>
    <xf numFmtId="0" fontId="17" fillId="0" borderId="0" xfId="5">
      <alignment vertical="center"/>
    </xf>
    <xf numFmtId="38" fontId="17" fillId="0" borderId="0" xfId="1" applyFont="1" applyFill="1" applyBorder="1">
      <alignment vertical="center"/>
    </xf>
    <xf numFmtId="179" fontId="8" fillId="0" borderId="26" xfId="5" applyNumberFormat="1" applyFont="1" applyBorder="1" applyAlignment="1">
      <alignment horizontal="center" vertical="center" shrinkToFit="1"/>
    </xf>
    <xf numFmtId="0" fontId="8" fillId="0" borderId="27" xfId="5" applyFont="1" applyBorder="1" applyAlignment="1">
      <alignment horizontal="center" vertical="center" shrinkToFit="1"/>
    </xf>
    <xf numFmtId="184" fontId="8" fillId="0" borderId="27" xfId="1" applyNumberFormat="1" applyFont="1" applyFill="1" applyBorder="1" applyAlignment="1">
      <alignment horizontal="center" vertical="center" shrinkToFit="1"/>
    </xf>
    <xf numFmtId="177" fontId="8" fillId="0" borderId="4" xfId="5" applyNumberFormat="1" applyFont="1" applyBorder="1" applyAlignment="1">
      <alignment horizontal="center" vertical="center" shrinkToFit="1"/>
    </xf>
    <xf numFmtId="177" fontId="8" fillId="0" borderId="51" xfId="5" applyNumberFormat="1" applyFont="1" applyBorder="1" applyAlignment="1">
      <alignment horizontal="center" vertical="center" shrinkToFit="1"/>
    </xf>
    <xf numFmtId="179" fontId="8" fillId="0" borderId="58" xfId="5" applyNumberFormat="1" applyFont="1" applyBorder="1" applyAlignment="1">
      <alignment horizontal="center" vertical="center" shrinkToFit="1"/>
    </xf>
    <xf numFmtId="0" fontId="8" fillId="0" borderId="59" xfId="5" applyFont="1" applyBorder="1" applyAlignment="1">
      <alignment horizontal="center" vertical="center" shrinkToFit="1"/>
    </xf>
    <xf numFmtId="0" fontId="15" fillId="2" borderId="1" xfId="0" applyFont="1" applyFill="1" applyBorder="1">
      <alignment vertical="center"/>
    </xf>
    <xf numFmtId="0" fontId="15" fillId="2" borderId="2" xfId="0" applyFont="1" applyFill="1" applyBorder="1">
      <alignment vertical="center"/>
    </xf>
    <xf numFmtId="38" fontId="15" fillId="2" borderId="2" xfId="1" applyFont="1" applyFill="1" applyBorder="1">
      <alignment vertical="center"/>
    </xf>
    <xf numFmtId="185" fontId="8" fillId="2" borderId="3" xfId="2" applyNumberFormat="1" applyFont="1" applyFill="1" applyBorder="1"/>
    <xf numFmtId="185" fontId="8" fillId="0" borderId="0" xfId="2" applyNumberFormat="1" applyFont="1"/>
    <xf numFmtId="0" fontId="15" fillId="3" borderId="11" xfId="0" applyFont="1" applyFill="1" applyBorder="1">
      <alignment vertical="center"/>
    </xf>
    <xf numFmtId="0" fontId="15" fillId="3" borderId="12" xfId="0" applyFont="1" applyFill="1" applyBorder="1">
      <alignment vertical="center"/>
    </xf>
    <xf numFmtId="38" fontId="15" fillId="3" borderId="12" xfId="1" applyFont="1" applyFill="1" applyBorder="1">
      <alignment vertical="center"/>
    </xf>
    <xf numFmtId="185" fontId="8" fillId="3" borderId="13" xfId="2" applyNumberFormat="1" applyFont="1" applyFill="1" applyBorder="1"/>
    <xf numFmtId="38" fontId="15" fillId="0" borderId="12" xfId="1" applyFont="1" applyBorder="1">
      <alignment vertical="center"/>
    </xf>
    <xf numFmtId="185" fontId="8" fillId="0" borderId="13" xfId="2" applyNumberFormat="1" applyFont="1" applyBorder="1"/>
    <xf numFmtId="0" fontId="15" fillId="2" borderId="11" xfId="0" applyFont="1" applyFill="1" applyBorder="1">
      <alignment vertical="center"/>
    </xf>
    <xf numFmtId="0" fontId="15" fillId="2" borderId="12" xfId="0" applyFont="1" applyFill="1" applyBorder="1">
      <alignment vertical="center"/>
    </xf>
    <xf numFmtId="38" fontId="15" fillId="2" borderId="12" xfId="1" applyFont="1" applyFill="1" applyBorder="1">
      <alignment vertical="center"/>
    </xf>
    <xf numFmtId="185" fontId="8" fillId="2" borderId="13" xfId="2" applyNumberFormat="1" applyFont="1" applyFill="1" applyBorder="1"/>
    <xf numFmtId="0" fontId="15" fillId="3" borderId="31" xfId="0" applyFont="1" applyFill="1" applyBorder="1">
      <alignment vertical="center"/>
    </xf>
    <xf numFmtId="0" fontId="15" fillId="3" borderId="32" xfId="0" applyFont="1" applyFill="1" applyBorder="1">
      <alignment vertical="center"/>
    </xf>
    <xf numFmtId="38" fontId="15" fillId="3" borderId="32" xfId="1" applyFont="1" applyFill="1" applyBorder="1">
      <alignment vertical="center"/>
    </xf>
    <xf numFmtId="185" fontId="8" fillId="3" borderId="48" xfId="2" applyNumberFormat="1" applyFont="1" applyFill="1" applyBorder="1"/>
    <xf numFmtId="0" fontId="2" fillId="6" borderId="28" xfId="0" applyFont="1" applyFill="1" applyBorder="1">
      <alignment vertical="center"/>
    </xf>
    <xf numFmtId="0" fontId="2" fillId="6" borderId="29" xfId="0" applyFont="1" applyFill="1" applyBorder="1">
      <alignment vertical="center"/>
    </xf>
    <xf numFmtId="38" fontId="2" fillId="6" borderId="29" xfId="1" applyFont="1" applyFill="1" applyBorder="1">
      <alignment vertical="center"/>
    </xf>
    <xf numFmtId="185" fontId="8" fillId="4" borderId="30" xfId="2" applyNumberFormat="1" applyFont="1" applyFill="1" applyBorder="1"/>
    <xf numFmtId="17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4" fontId="15" fillId="0" borderId="0" xfId="1" applyNumberFormat="1" applyFont="1" applyFill="1" applyBorder="1">
      <alignment vertical="center"/>
    </xf>
    <xf numFmtId="0" fontId="15" fillId="3" borderId="7" xfId="0" applyFont="1" applyFill="1" applyBorder="1">
      <alignment vertical="center"/>
    </xf>
    <xf numFmtId="38" fontId="15" fillId="3" borderId="7" xfId="1" applyFont="1" applyFill="1" applyBorder="1">
      <alignment vertical="center"/>
    </xf>
    <xf numFmtId="0" fontId="15" fillId="6" borderId="54" xfId="0" applyFont="1" applyFill="1" applyBorder="1">
      <alignment vertical="center"/>
    </xf>
    <xf numFmtId="0" fontId="15" fillId="6" borderId="15" xfId="0" applyFont="1" applyFill="1" applyBorder="1">
      <alignment vertical="center"/>
    </xf>
    <xf numFmtId="38" fontId="15" fillId="6" borderId="15" xfId="1" applyFont="1" applyFill="1" applyBorder="1">
      <alignment vertical="center"/>
    </xf>
    <xf numFmtId="185" fontId="8" fillId="4" borderId="16" xfId="2" applyNumberFormat="1" applyFont="1" applyFill="1" applyBorder="1"/>
    <xf numFmtId="0" fontId="8" fillId="0" borderId="0" xfId="5" applyFont="1">
      <alignment vertical="center"/>
    </xf>
    <xf numFmtId="179" fontId="17" fillId="0" borderId="0" xfId="5" applyNumberFormat="1" applyAlignment="1">
      <alignment horizontal="center" vertical="center"/>
    </xf>
    <xf numFmtId="0" fontId="17" fillId="0" borderId="0" xfId="5" applyAlignment="1">
      <alignment horizontal="center" vertical="center"/>
    </xf>
    <xf numFmtId="184" fontId="17" fillId="0" borderId="0" xfId="1" applyNumberFormat="1" applyFont="1" applyFill="1" applyBorder="1">
      <alignment vertical="center"/>
    </xf>
    <xf numFmtId="179" fontId="3" fillId="0" borderId="0" xfId="2" applyNumberFormat="1" applyAlignment="1">
      <alignment horizontal="left"/>
    </xf>
    <xf numFmtId="0" fontId="3" fillId="0" borderId="0" xfId="2" applyAlignment="1">
      <alignment vertical="center" shrinkToFit="1"/>
    </xf>
    <xf numFmtId="0" fontId="3" fillId="0" borderId="0" xfId="2" applyAlignment="1">
      <alignment horizontal="center" vertical="center"/>
    </xf>
    <xf numFmtId="184" fontId="3" fillId="0" borderId="0" xfId="1" applyNumberFormat="1" applyFont="1" applyFill="1" applyBorder="1" applyAlignment="1"/>
    <xf numFmtId="179" fontId="3" fillId="0" borderId="0" xfId="2" applyNumberFormat="1" applyAlignment="1">
      <alignment horizontal="left" vertical="center"/>
    </xf>
    <xf numFmtId="184" fontId="3" fillId="0" borderId="0" xfId="1" applyNumberFormat="1" applyFont="1" applyFill="1" applyBorder="1" applyAlignment="1">
      <alignment horizontal="center" vertical="center"/>
    </xf>
    <xf numFmtId="179" fontId="17" fillId="0" borderId="0" xfId="5" applyNumberFormat="1" applyAlignment="1">
      <alignment horizontal="left" vertical="center"/>
    </xf>
    <xf numFmtId="176" fontId="5" fillId="0" borderId="0" xfId="1" applyNumberFormat="1" applyFont="1" applyFill="1" applyBorder="1">
      <alignment vertical="center"/>
    </xf>
    <xf numFmtId="176" fontId="11" fillId="0" borderId="0" xfId="1" applyNumberFormat="1" applyFont="1" applyFill="1">
      <alignment vertical="center"/>
    </xf>
    <xf numFmtId="176" fontId="10" fillId="0" borderId="0" xfId="1" applyNumberFormat="1" applyFont="1" applyFill="1" applyBorder="1">
      <alignment vertical="center"/>
    </xf>
    <xf numFmtId="176" fontId="21" fillId="0" borderId="0" xfId="1" applyNumberFormat="1" applyFont="1" applyFill="1" applyAlignment="1">
      <alignment horizontal="center" vertical="center"/>
    </xf>
    <xf numFmtId="176" fontId="21" fillId="0" borderId="0" xfId="1" applyNumberFormat="1" applyFont="1" applyFill="1">
      <alignment vertical="center"/>
    </xf>
    <xf numFmtId="176" fontId="8" fillId="0" borderId="27" xfId="1" applyNumberFormat="1" applyFont="1" applyFill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177" fontId="8" fillId="2" borderId="3" xfId="6" applyNumberFormat="1" applyFont="1" applyFill="1" applyBorder="1"/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177" fontId="8" fillId="3" borderId="13" xfId="6" applyNumberFormat="1" applyFont="1" applyFill="1" applyBorder="1"/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38" fontId="0" fillId="0" borderId="12" xfId="1" applyFont="1" applyBorder="1">
      <alignment vertical="center"/>
    </xf>
    <xf numFmtId="177" fontId="8" fillId="0" borderId="13" xfId="6" applyNumberFormat="1" applyFont="1" applyBorder="1"/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177" fontId="8" fillId="2" borderId="13" xfId="6" applyNumberFormat="1" applyFont="1" applyFill="1" applyBorder="1"/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0" fillId="3" borderId="32" xfId="0" applyFill="1" applyBorder="1">
      <alignment vertical="center"/>
    </xf>
    <xf numFmtId="38" fontId="0" fillId="3" borderId="32" xfId="1" applyFont="1" applyFill="1" applyBorder="1">
      <alignment vertical="center"/>
    </xf>
    <xf numFmtId="177" fontId="8" fillId="3" borderId="48" xfId="6" applyNumberFormat="1" applyFont="1" applyFill="1" applyBorder="1"/>
    <xf numFmtId="177" fontId="8" fillId="4" borderId="30" xfId="6" applyNumberFormat="1" applyFont="1" applyFill="1" applyBorder="1"/>
    <xf numFmtId="17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176" fontId="15" fillId="0" borderId="0" xfId="1" applyNumberFormat="1" applyFont="1" applyFill="1" applyBorder="1" applyAlignment="1"/>
    <xf numFmtId="177" fontId="8" fillId="0" borderId="0" xfId="6" applyNumberFormat="1" applyFont="1"/>
    <xf numFmtId="0" fontId="19" fillId="0" borderId="0" xfId="0" applyFont="1" applyAlignment="1">
      <alignment horizontal="center"/>
    </xf>
    <xf numFmtId="176" fontId="19" fillId="0" borderId="0" xfId="1" applyNumberFormat="1" applyFont="1" applyFill="1" applyBorder="1">
      <alignment vertical="center"/>
    </xf>
    <xf numFmtId="179" fontId="8" fillId="0" borderId="0" xfId="5" applyNumberFormat="1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176" fontId="8" fillId="0" borderId="0" xfId="1" applyNumberFormat="1" applyFont="1" applyFill="1" applyBorder="1">
      <alignment vertical="center"/>
    </xf>
    <xf numFmtId="176" fontId="17" fillId="0" borderId="0" xfId="1" applyNumberFormat="1" applyFont="1" applyFill="1" applyBorder="1">
      <alignment vertical="center"/>
    </xf>
    <xf numFmtId="185" fontId="8" fillId="0" borderId="13" xfId="5" applyNumberFormat="1" applyFont="1" applyBorder="1">
      <alignment vertical="center"/>
    </xf>
    <xf numFmtId="185" fontId="8" fillId="2" borderId="13" xfId="5" applyNumberFormat="1" applyFont="1" applyFill="1" applyBorder="1">
      <alignment vertical="center"/>
    </xf>
    <xf numFmtId="185" fontId="8" fillId="3" borderId="13" xfId="5" applyNumberFormat="1" applyFont="1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185" fontId="8" fillId="3" borderId="8" xfId="5" applyNumberFormat="1" applyFont="1" applyFill="1" applyBorder="1">
      <alignment vertical="center"/>
    </xf>
    <xf numFmtId="0" fontId="0" fillId="6" borderId="14" xfId="0" applyFill="1" applyBorder="1">
      <alignment vertical="center"/>
    </xf>
    <xf numFmtId="0" fontId="0" fillId="6" borderId="15" xfId="0" applyFill="1" applyBorder="1">
      <alignment vertical="center"/>
    </xf>
    <xf numFmtId="38" fontId="0" fillId="6" borderId="15" xfId="1" applyFont="1" applyFill="1" applyBorder="1">
      <alignment vertical="center"/>
    </xf>
    <xf numFmtId="185" fontId="8" fillId="4" borderId="16" xfId="5" applyNumberFormat="1" applyFont="1" applyFill="1" applyBorder="1">
      <alignment vertical="center"/>
    </xf>
    <xf numFmtId="176" fontId="17" fillId="0" borderId="0" xfId="1" applyNumberFormat="1" applyFont="1" applyFill="1" applyBorder="1" applyAlignment="1">
      <alignment vertical="center"/>
    </xf>
    <xf numFmtId="179" fontId="3" fillId="0" borderId="0" xfId="6" applyNumberFormat="1" applyAlignment="1">
      <alignment horizontal="center"/>
    </xf>
    <xf numFmtId="0" fontId="3" fillId="0" borderId="0" xfId="6" applyAlignment="1">
      <alignment horizontal="center"/>
    </xf>
    <xf numFmtId="0" fontId="3" fillId="0" borderId="0" xfId="6" applyAlignment="1">
      <alignment vertical="center" shrinkToFit="1"/>
    </xf>
    <xf numFmtId="0" fontId="3" fillId="0" borderId="0" xfId="6" applyAlignment="1">
      <alignment horizontal="center" vertical="center"/>
    </xf>
    <xf numFmtId="176" fontId="3" fillId="0" borderId="0" xfId="1" applyNumberFormat="1" applyFont="1" applyFill="1" applyBorder="1" applyAlignment="1"/>
    <xf numFmtId="179" fontId="3" fillId="0" borderId="0" xfId="6" applyNumberFormat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179" fontId="5" fillId="0" borderId="0" xfId="5" applyNumberFormat="1" applyFont="1">
      <alignment vertical="center"/>
    </xf>
    <xf numFmtId="38" fontId="11" fillId="0" borderId="0" xfId="1" applyFont="1" applyFill="1">
      <alignment vertical="center"/>
    </xf>
    <xf numFmtId="179" fontId="11" fillId="0" borderId="0" xfId="5" applyNumberFormat="1" applyFont="1">
      <alignment vertical="center"/>
    </xf>
    <xf numFmtId="38" fontId="10" fillId="0" borderId="0" xfId="1" applyFont="1" applyFill="1" applyBorder="1">
      <alignment vertical="center"/>
    </xf>
    <xf numFmtId="179" fontId="10" fillId="0" borderId="0" xfId="5" applyNumberFormat="1" applyFont="1">
      <alignment vertical="center"/>
    </xf>
    <xf numFmtId="0" fontId="10" fillId="0" borderId="57" xfId="5" applyFont="1" applyBorder="1" applyAlignment="1">
      <alignment horizontal="left" vertical="center"/>
    </xf>
    <xf numFmtId="38" fontId="21" fillId="0" borderId="0" xfId="1" applyFont="1" applyFill="1" applyBorder="1" applyAlignment="1">
      <alignment horizontal="center" vertical="center"/>
    </xf>
    <xf numFmtId="38" fontId="21" fillId="0" borderId="0" xfId="1" applyFont="1" applyFill="1">
      <alignment vertical="center"/>
    </xf>
    <xf numFmtId="0" fontId="22" fillId="0" borderId="0" xfId="5" applyFont="1" applyAlignment="1">
      <alignment horizontal="right" vertical="center"/>
    </xf>
    <xf numFmtId="0" fontId="17" fillId="0" borderId="42" xfId="5" applyBorder="1">
      <alignment vertical="center"/>
    </xf>
    <xf numFmtId="38" fontId="8" fillId="0" borderId="27" xfId="1" applyFont="1" applyFill="1" applyBorder="1" applyAlignment="1">
      <alignment horizontal="center" vertical="center" shrinkToFit="1"/>
    </xf>
    <xf numFmtId="0" fontId="8" fillId="0" borderId="60" xfId="5" applyFont="1" applyBorder="1" applyAlignment="1">
      <alignment horizontal="center" vertical="center" shrinkToFit="1"/>
    </xf>
    <xf numFmtId="177" fontId="8" fillId="2" borderId="3" xfId="6" applyNumberFormat="1" applyFont="1" applyFill="1" applyBorder="1" applyAlignment="1">
      <alignment vertical="center" shrinkToFit="1"/>
    </xf>
    <xf numFmtId="177" fontId="8" fillId="3" borderId="13" xfId="6" applyNumberFormat="1" applyFont="1" applyFill="1" applyBorder="1" applyAlignment="1">
      <alignment vertical="center" shrinkToFit="1"/>
    </xf>
    <xf numFmtId="177" fontId="8" fillId="0" borderId="13" xfId="6" applyNumberFormat="1" applyFont="1" applyBorder="1" applyAlignment="1">
      <alignment vertical="center" shrinkToFit="1"/>
    </xf>
    <xf numFmtId="177" fontId="8" fillId="2" borderId="13" xfId="6" applyNumberFormat="1" applyFont="1" applyFill="1" applyBorder="1" applyAlignment="1">
      <alignment vertical="center" shrinkToFit="1"/>
    </xf>
    <xf numFmtId="0" fontId="15" fillId="3" borderId="6" xfId="0" applyFont="1" applyFill="1" applyBorder="1">
      <alignment vertical="center"/>
    </xf>
    <xf numFmtId="177" fontId="8" fillId="3" borderId="8" xfId="6" applyNumberFormat="1" applyFont="1" applyFill="1" applyBorder="1"/>
    <xf numFmtId="0" fontId="15" fillId="6" borderId="14" xfId="0" applyFont="1" applyFill="1" applyBorder="1">
      <alignment vertical="center"/>
    </xf>
    <xf numFmtId="177" fontId="8" fillId="4" borderId="16" xfId="6" applyNumberFormat="1" applyFont="1" applyFill="1" applyBorder="1"/>
    <xf numFmtId="38" fontId="15" fillId="0" borderId="0" xfId="1" applyFont="1" applyFill="1" applyAlignment="1"/>
    <xf numFmtId="38" fontId="15" fillId="0" borderId="0" xfId="1" applyFont="1" applyFill="1" applyBorder="1" applyAlignment="1"/>
    <xf numFmtId="0" fontId="19" fillId="0" borderId="0" xfId="0" applyFont="1" applyAlignment="1"/>
    <xf numFmtId="38" fontId="19" fillId="0" borderId="0" xfId="1" applyFont="1" applyFill="1" applyBorder="1" applyAlignment="1"/>
    <xf numFmtId="0" fontId="15" fillId="0" borderId="0" xfId="7" applyFont="1" applyAlignment="1">
      <alignment horizontal="center" vertical="center"/>
    </xf>
    <xf numFmtId="38" fontId="15" fillId="0" borderId="0" xfId="1" applyFont="1" applyFill="1" applyBorder="1" applyAlignment="1">
      <alignment horizontal="center" vertical="center"/>
    </xf>
    <xf numFmtId="38" fontId="15" fillId="0" borderId="0" xfId="1" applyFont="1" applyFill="1" applyBorder="1">
      <alignment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177" fontId="8" fillId="3" borderId="48" xfId="6" applyNumberFormat="1" applyFont="1" applyFill="1" applyBorder="1" applyAlignment="1">
      <alignment vertical="center" shrinkToFit="1"/>
    </xf>
    <xf numFmtId="0" fontId="15" fillId="6" borderId="28" xfId="0" applyFont="1" applyFill="1" applyBorder="1">
      <alignment vertical="center"/>
    </xf>
    <xf numFmtId="0" fontId="15" fillId="6" borderId="29" xfId="0" applyFont="1" applyFill="1" applyBorder="1">
      <alignment vertical="center"/>
    </xf>
    <xf numFmtId="38" fontId="15" fillId="6" borderId="29" xfId="1" applyFont="1" applyFill="1" applyBorder="1">
      <alignment vertical="center"/>
    </xf>
    <xf numFmtId="177" fontId="8" fillId="4" borderId="30" xfId="6" applyNumberFormat="1" applyFont="1" applyFill="1" applyBorder="1" applyAlignment="1">
      <alignment vertical="center" shrinkToFit="1"/>
    </xf>
    <xf numFmtId="179" fontId="15" fillId="0" borderId="0" xfId="0" applyNumberFormat="1" applyFont="1" applyAlignment="1"/>
    <xf numFmtId="177" fontId="8" fillId="0" borderId="0" xfId="6" applyNumberFormat="1" applyFont="1" applyAlignment="1">
      <alignment vertical="center" shrinkToFit="1"/>
    </xf>
    <xf numFmtId="179" fontId="8" fillId="0" borderId="0" xfId="5" applyNumberFormat="1" applyFont="1">
      <alignment vertical="center"/>
    </xf>
    <xf numFmtId="38" fontId="8" fillId="0" borderId="0" xfId="1" applyFont="1" applyFill="1" applyBorder="1">
      <alignment vertical="center"/>
    </xf>
    <xf numFmtId="38" fontId="17" fillId="0" borderId="0" xfId="1" applyFont="1" applyFill="1" applyBorder="1" applyAlignment="1">
      <alignment vertical="center"/>
    </xf>
    <xf numFmtId="179" fontId="17" fillId="0" borderId="0" xfId="5" applyNumberFormat="1">
      <alignment vertical="center"/>
    </xf>
    <xf numFmtId="38" fontId="23" fillId="0" borderId="0" xfId="1" applyFont="1" applyFill="1" applyBorder="1" applyAlignment="1">
      <alignment vertical="center"/>
    </xf>
    <xf numFmtId="0" fontId="3" fillId="0" borderId="0" xfId="6"/>
    <xf numFmtId="38" fontId="3" fillId="0" borderId="0" xfId="1" applyFont="1" applyFill="1" applyBorder="1" applyAlignment="1"/>
    <xf numFmtId="38" fontId="3" fillId="0" borderId="0" xfId="1" applyFont="1" applyFill="1" applyBorder="1" applyAlignment="1">
      <alignment horizontal="center" vertical="center"/>
    </xf>
    <xf numFmtId="0" fontId="10" fillId="0" borderId="0" xfId="5" applyFont="1" applyAlignment="1">
      <alignment horizontal="left" vertical="center"/>
    </xf>
    <xf numFmtId="38" fontId="21" fillId="0" borderId="0" xfId="1" applyFont="1" applyFill="1" applyAlignment="1">
      <alignment horizontal="center" vertical="center"/>
    </xf>
    <xf numFmtId="0" fontId="8" fillId="0" borderId="26" xfId="5" applyFont="1" applyBorder="1" applyAlignment="1">
      <alignment horizontal="center" vertical="center" shrinkToFit="1"/>
    </xf>
    <xf numFmtId="0" fontId="8" fillId="0" borderId="4" xfId="5" applyFont="1" applyBorder="1" applyAlignment="1">
      <alignment horizontal="center" vertical="center" shrinkToFit="1"/>
    </xf>
    <xf numFmtId="177" fontId="8" fillId="3" borderId="8" xfId="6" applyNumberFormat="1" applyFont="1" applyFill="1" applyBorder="1" applyAlignment="1">
      <alignment vertical="center" shrinkToFit="1"/>
    </xf>
    <xf numFmtId="177" fontId="8" fillId="4" borderId="16" xfId="6" applyNumberFormat="1" applyFont="1" applyFill="1" applyBorder="1" applyAlignment="1">
      <alignment vertical="center" shrinkToFit="1"/>
    </xf>
    <xf numFmtId="0" fontId="8" fillId="0" borderId="0" xfId="6" applyFont="1"/>
    <xf numFmtId="0" fontId="8" fillId="0" borderId="0" xfId="6" applyFont="1" applyAlignment="1">
      <alignment horizontal="center"/>
    </xf>
    <xf numFmtId="0" fontId="8" fillId="0" borderId="0" xfId="6" applyFont="1" applyAlignment="1">
      <alignment vertical="center" shrinkToFit="1"/>
    </xf>
    <xf numFmtId="0" fontId="8" fillId="0" borderId="0" xfId="6" applyFont="1" applyAlignment="1">
      <alignment horizontal="center" vertical="center"/>
    </xf>
    <xf numFmtId="38" fontId="8" fillId="0" borderId="0" xfId="1" applyFont="1" applyFill="1" applyBorder="1" applyAlignment="1"/>
    <xf numFmtId="0" fontId="0" fillId="4" borderId="14" xfId="0" applyFill="1" applyBorder="1">
      <alignment vertical="center"/>
    </xf>
    <xf numFmtId="0" fontId="0" fillId="4" borderId="15" xfId="0" applyFill="1" applyBorder="1">
      <alignment vertical="center"/>
    </xf>
    <xf numFmtId="0" fontId="8" fillId="2" borderId="18" xfId="2" applyFont="1" applyFill="1" applyBorder="1" applyAlignment="1">
      <alignment shrinkToFit="1"/>
    </xf>
    <xf numFmtId="0" fontId="8" fillId="3" borderId="19" xfId="2" applyFont="1" applyFill="1" applyBorder="1" applyAlignment="1">
      <alignment shrinkToFit="1"/>
    </xf>
    <xf numFmtId="0" fontId="8" fillId="0" borderId="19" xfId="2" applyFont="1" applyBorder="1" applyAlignment="1">
      <alignment shrinkToFit="1"/>
    </xf>
    <xf numFmtId="0" fontId="0" fillId="0" borderId="19" xfId="0" applyBorder="1">
      <alignment vertical="center"/>
    </xf>
    <xf numFmtId="0" fontId="15" fillId="0" borderId="19" xfId="0" applyFont="1" applyBorder="1" applyAlignment="1"/>
    <xf numFmtId="0" fontId="8" fillId="2" borderId="19" xfId="2" applyFont="1" applyFill="1" applyBorder="1" applyAlignment="1">
      <alignment shrinkToFit="1"/>
    </xf>
    <xf numFmtId="0" fontId="8" fillId="0" borderId="19" xfId="2" applyFont="1" applyBorder="1" applyAlignment="1">
      <alignment vertical="center"/>
    </xf>
    <xf numFmtId="0" fontId="15" fillId="0" borderId="19" xfId="0" applyFont="1" applyBorder="1">
      <alignment vertical="center"/>
    </xf>
    <xf numFmtId="0" fontId="8" fillId="3" borderId="9" xfId="2" applyFont="1" applyFill="1" applyBorder="1" applyAlignment="1">
      <alignment shrinkToFit="1"/>
    </xf>
    <xf numFmtId="38" fontId="0" fillId="2" borderId="1" xfId="1" applyFont="1" applyFill="1" applyBorder="1">
      <alignment vertical="center"/>
    </xf>
    <xf numFmtId="38" fontId="0" fillId="3" borderId="11" xfId="1" applyFont="1" applyFill="1" applyBorder="1">
      <alignment vertical="center"/>
    </xf>
    <xf numFmtId="38" fontId="0" fillId="0" borderId="11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38" fontId="0" fillId="3" borderId="31" xfId="1" applyFont="1" applyFill="1" applyBorder="1">
      <alignment vertical="center"/>
    </xf>
    <xf numFmtId="38" fontId="0" fillId="3" borderId="32" xfId="1" applyFont="1" applyFill="1" applyBorder="1" applyAlignment="1">
      <alignment horizontal="center" vertical="center"/>
    </xf>
    <xf numFmtId="38" fontId="8" fillId="3" borderId="33" xfId="1" applyFont="1" applyFill="1" applyBorder="1" applyAlignment="1">
      <alignment horizontal="right" shrinkToFit="1"/>
    </xf>
    <xf numFmtId="38" fontId="0" fillId="3" borderId="49" xfId="1" applyFont="1" applyFill="1" applyBorder="1">
      <alignment vertical="center"/>
    </xf>
    <xf numFmtId="38" fontId="1" fillId="0" borderId="0" xfId="1">
      <alignment vertical="center"/>
    </xf>
    <xf numFmtId="38" fontId="14" fillId="4" borderId="17" xfId="1" applyFont="1" applyFill="1" applyBorder="1" applyAlignment="1"/>
    <xf numFmtId="38" fontId="14" fillId="4" borderId="15" xfId="1" applyFont="1" applyFill="1" applyBorder="1" applyAlignment="1"/>
    <xf numFmtId="38" fontId="14" fillId="4" borderId="20" xfId="1" applyFont="1" applyFill="1" applyBorder="1" applyAlignment="1"/>
    <xf numFmtId="38" fontId="14" fillId="4" borderId="54" xfId="1" applyFont="1" applyFill="1" applyBorder="1" applyAlignment="1"/>
    <xf numFmtId="0" fontId="8" fillId="0" borderId="1" xfId="2" applyFont="1" applyBorder="1" applyAlignment="1">
      <alignment horizontal="center" vertical="center" wrapText="1" shrinkToFit="1"/>
    </xf>
    <xf numFmtId="0" fontId="8" fillId="0" borderId="2" xfId="2" applyFont="1" applyBorder="1" applyAlignment="1">
      <alignment horizontal="center" vertical="center" wrapText="1" shrinkToFit="1"/>
    </xf>
    <xf numFmtId="0" fontId="8" fillId="0" borderId="4" xfId="2" applyFont="1" applyBorder="1" applyAlignment="1">
      <alignment horizontal="center" vertical="center" wrapText="1" shrinkToFit="1"/>
    </xf>
    <xf numFmtId="0" fontId="14" fillId="4" borderId="54" xfId="2" applyFont="1" applyFill="1" applyBorder="1" applyAlignment="1">
      <alignment horizontal="center" shrinkToFit="1"/>
    </xf>
    <xf numFmtId="0" fontId="14" fillId="4" borderId="55" xfId="2" applyFont="1" applyFill="1" applyBorder="1" applyAlignment="1">
      <alignment horizontal="center" shrinkToFit="1"/>
    </xf>
    <xf numFmtId="0" fontId="14" fillId="4" borderId="56" xfId="2" applyFont="1" applyFill="1" applyBorder="1" applyAlignment="1">
      <alignment horizontal="center" shrinkToFit="1"/>
    </xf>
    <xf numFmtId="0" fontId="15" fillId="0" borderId="26" xfId="4" applyFont="1" applyBorder="1" applyAlignment="1">
      <alignment horizontal="left" vertical="center"/>
    </xf>
    <xf numFmtId="0" fontId="15" fillId="0" borderId="28" xfId="4" applyFont="1" applyBorder="1" applyAlignment="1">
      <alignment horizontal="left" vertical="center"/>
    </xf>
    <xf numFmtId="0" fontId="15" fillId="0" borderId="27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30" xfId="4" applyFont="1" applyBorder="1" applyAlignment="1">
      <alignment horizontal="center" vertical="center"/>
    </xf>
    <xf numFmtId="182" fontId="8" fillId="0" borderId="1" xfId="2" applyNumberFormat="1" applyFont="1" applyBorder="1" applyAlignment="1">
      <alignment horizontal="center" vertical="center" wrapText="1" shrinkToFit="1"/>
    </xf>
    <xf numFmtId="182" fontId="8" fillId="0" borderId="2" xfId="2" applyNumberFormat="1" applyFont="1" applyBorder="1" applyAlignment="1">
      <alignment horizontal="center" vertical="center" wrapText="1" shrinkToFit="1"/>
    </xf>
    <xf numFmtId="182" fontId="8" fillId="0" borderId="4" xfId="2" applyNumberFormat="1" applyFont="1" applyBorder="1" applyAlignment="1">
      <alignment horizontal="center" vertical="center" wrapText="1" shrinkToFit="1"/>
    </xf>
    <xf numFmtId="0" fontId="8" fillId="0" borderId="5" xfId="2" applyFont="1" applyBorder="1" applyAlignment="1">
      <alignment horizontal="center" vertical="center" wrapText="1" shrinkToFit="1"/>
    </xf>
    <xf numFmtId="0" fontId="8" fillId="4" borderId="14" xfId="2" applyFont="1" applyFill="1" applyBorder="1" applyAlignment="1">
      <alignment horizontal="center" shrinkToFit="1"/>
    </xf>
    <xf numFmtId="0" fontId="8" fillId="4" borderId="15" xfId="2" applyFont="1" applyFill="1" applyBorder="1" applyAlignment="1">
      <alignment horizontal="center" shrinkToFit="1"/>
    </xf>
    <xf numFmtId="49" fontId="8" fillId="0" borderId="1" xfId="2" applyNumberFormat="1" applyFont="1" applyBorder="1" applyAlignment="1">
      <alignment horizontal="left" vertical="center" shrinkToFit="1"/>
    </xf>
    <xf numFmtId="49" fontId="8" fillId="0" borderId="6" xfId="2" applyNumberFormat="1" applyFont="1" applyBorder="1" applyAlignment="1">
      <alignment horizontal="left" vertical="center" shrinkToFit="1"/>
    </xf>
    <xf numFmtId="49" fontId="8" fillId="0" borderId="2" xfId="2" applyNumberFormat="1" applyFont="1" applyBorder="1" applyAlignment="1">
      <alignment horizontal="center" vertical="center" shrinkToFit="1"/>
    </xf>
    <xf numFmtId="49" fontId="8" fillId="0" borderId="7" xfId="2" applyNumberFormat="1" applyFont="1" applyBorder="1" applyAlignment="1">
      <alignment horizontal="center" vertical="center" shrinkToFit="1"/>
    </xf>
    <xf numFmtId="49" fontId="8" fillId="0" borderId="18" xfId="2" applyNumberFormat="1" applyFont="1" applyBorder="1" applyAlignment="1">
      <alignment horizontal="center" vertical="center" shrinkToFit="1"/>
    </xf>
    <xf numFmtId="49" fontId="8" fillId="0" borderId="9" xfId="2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7" fillId="0" borderId="0" xfId="5" applyAlignment="1">
      <alignment horizontal="center" vertical="center"/>
    </xf>
    <xf numFmtId="0" fontId="3" fillId="0" borderId="0" xfId="6" applyAlignment="1">
      <alignment horizontal="center" vertical="center"/>
    </xf>
    <xf numFmtId="38" fontId="19" fillId="6" borderId="20" xfId="1" applyFont="1" applyFill="1" applyBorder="1">
      <alignment vertical="center"/>
    </xf>
    <xf numFmtId="38" fontId="0" fillId="0" borderId="0" xfId="0" applyNumberFormat="1">
      <alignment vertical="center"/>
    </xf>
    <xf numFmtId="0" fontId="15" fillId="0" borderId="31" xfId="0" applyFont="1" applyBorder="1">
      <alignment vertical="center"/>
    </xf>
    <xf numFmtId="0" fontId="15" fillId="0" borderId="32" xfId="0" applyFont="1" applyBorder="1">
      <alignment vertical="center"/>
    </xf>
    <xf numFmtId="38" fontId="15" fillId="0" borderId="32" xfId="1" applyFont="1" applyBorder="1">
      <alignment vertical="center"/>
    </xf>
    <xf numFmtId="185" fontId="8" fillId="0" borderId="48" xfId="2" applyNumberFormat="1" applyFont="1" applyBorder="1"/>
  </cellXfs>
  <cellStyles count="8">
    <cellStyle name="桁区切り" xfId="1" builtinId="6"/>
    <cellStyle name="桁区切り 2" xfId="3" xr:uid="{08E7D8D4-D5AD-483F-A636-3BF55A6361F7}"/>
    <cellStyle name="標準" xfId="0" builtinId="0"/>
    <cellStyle name="標準 2" xfId="2" xr:uid="{D7D375E0-B7C9-4B1C-A257-7DFF1F181DB4}"/>
    <cellStyle name="標準 2 5" xfId="4" xr:uid="{62510C1A-17C5-4E93-A35E-61E0ED508075}"/>
    <cellStyle name="標準 2 6" xfId="6" xr:uid="{A1C0C229-C209-4209-8C1D-8D97DA84ABEA}"/>
    <cellStyle name="標準 3" xfId="7" xr:uid="{6F9D61EB-7B95-4460-96B6-3BFCBACBFC2F}"/>
    <cellStyle name="標準_第4表（2）品目別（輸出＆輸入）港別" xfId="5" xr:uid="{A33908CB-9E26-49EE-BBAD-5C2DDA8A0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7288-0C63-490A-A811-DD043B8C3831}">
  <sheetPr>
    <pageSetUpPr fitToPage="1"/>
  </sheetPr>
  <dimension ref="B1:L430"/>
  <sheetViews>
    <sheetView workbookViewId="0">
      <selection activeCell="D30" sqref="D30"/>
    </sheetView>
  </sheetViews>
  <sheetFormatPr defaultRowHeight="18.75"/>
  <cols>
    <col min="1" max="1" width="0.75" customWidth="1"/>
    <col min="2" max="2" width="12" style="234" customWidth="1"/>
    <col min="3" max="3" width="4.625" style="235" customWidth="1"/>
    <col min="4" max="4" width="40.125" style="121" bestFit="1" customWidth="1"/>
    <col min="5" max="5" width="14.5" style="120" customWidth="1"/>
    <col min="6" max="6" width="5.25" style="121" bestFit="1" customWidth="1"/>
    <col min="7" max="7" width="7.125" style="122" bestFit="1" customWidth="1"/>
    <col min="8" max="8" width="14.125" style="123" bestFit="1" customWidth="1"/>
    <col min="9" max="9" width="17.125" style="120" bestFit="1" customWidth="1"/>
    <col min="10" max="10" width="7.875" style="124" bestFit="1" customWidth="1"/>
    <col min="11" max="11" width="7.125" style="125" bestFit="1" customWidth="1"/>
    <col min="12" max="12" width="17.125" style="123" bestFit="1" customWidth="1"/>
  </cols>
  <sheetData>
    <row r="1" spans="2:12" ht="24">
      <c r="B1" s="2" t="s">
        <v>1308</v>
      </c>
      <c r="C1" s="118"/>
      <c r="D1" s="119"/>
    </row>
    <row r="2" spans="2:12">
      <c r="B2" s="22"/>
      <c r="C2" s="118"/>
      <c r="D2" s="119"/>
      <c r="E2" s="126"/>
    </row>
    <row r="3" spans="2:12">
      <c r="B3" s="22" t="s">
        <v>822</v>
      </c>
      <c r="C3" s="118"/>
      <c r="D3" s="119"/>
      <c r="E3" s="127"/>
      <c r="I3" s="127"/>
    </row>
    <row r="4" spans="2:12" ht="19.5" thickBot="1">
      <c r="B4" s="128" t="s">
        <v>823</v>
      </c>
      <c r="C4" s="118"/>
      <c r="D4" s="119"/>
      <c r="E4" s="127"/>
      <c r="I4" s="127"/>
    </row>
    <row r="5" spans="2:12" ht="19.5" thickBot="1">
      <c r="B5" s="460" t="s">
        <v>824</v>
      </c>
      <c r="C5" s="462" t="s">
        <v>825</v>
      </c>
      <c r="D5" s="464" t="s">
        <v>826</v>
      </c>
      <c r="E5" s="466" t="s">
        <v>6</v>
      </c>
      <c r="F5" s="467"/>
      <c r="G5" s="467"/>
      <c r="H5" s="468"/>
      <c r="I5" s="454" t="s">
        <v>827</v>
      </c>
      <c r="J5" s="455"/>
      <c r="K5" s="455"/>
      <c r="L5" s="456"/>
    </row>
    <row r="6" spans="2:12" ht="19.5" thickBot="1">
      <c r="B6" s="461"/>
      <c r="C6" s="463"/>
      <c r="D6" s="465"/>
      <c r="E6" s="129">
        <v>2024</v>
      </c>
      <c r="F6" s="130" t="s">
        <v>8</v>
      </c>
      <c r="G6" s="131" t="s">
        <v>9</v>
      </c>
      <c r="H6" s="132">
        <v>2023</v>
      </c>
      <c r="I6" s="133">
        <v>2024</v>
      </c>
      <c r="J6" s="134" t="s">
        <v>9</v>
      </c>
      <c r="K6" s="135" t="s">
        <v>10</v>
      </c>
      <c r="L6" s="132">
        <v>2023</v>
      </c>
    </row>
    <row r="7" spans="2:12">
      <c r="B7" s="136" t="s">
        <v>11</v>
      </c>
      <c r="C7" s="137">
        <v>1</v>
      </c>
      <c r="D7" s="138" t="s">
        <v>12</v>
      </c>
      <c r="E7" s="139"/>
      <c r="F7" s="137"/>
      <c r="G7" s="140" t="str">
        <f>IF(F7="","",E7/H7*100)</f>
        <v/>
      </c>
      <c r="H7" s="141"/>
      <c r="I7" s="142">
        <v>64232143</v>
      </c>
      <c r="J7" s="143">
        <f>I7/L7*100</f>
        <v>106.99375146022525</v>
      </c>
      <c r="K7" s="144">
        <f>I7/$I$408*100</f>
        <v>0.30045511044647782</v>
      </c>
      <c r="L7" s="145">
        <v>60033546</v>
      </c>
    </row>
    <row r="8" spans="2:12">
      <c r="B8" s="146">
        <v>1000000</v>
      </c>
      <c r="C8" s="147">
        <v>2</v>
      </c>
      <c r="D8" s="148" t="s">
        <v>15</v>
      </c>
      <c r="E8" s="149">
        <v>104416</v>
      </c>
      <c r="F8" s="150" t="s">
        <v>16</v>
      </c>
      <c r="G8" s="151">
        <f t="shared" ref="G8:G72" si="0">IF(F8="","",E8/H8*100)</f>
        <v>174.02666666666667</v>
      </c>
      <c r="H8" s="152">
        <v>60000</v>
      </c>
      <c r="I8" s="153">
        <v>113915</v>
      </c>
      <c r="J8" s="154">
        <f t="shared" ref="J8:J71" si="1">I8/L8*100</f>
        <v>5690.0599400599403</v>
      </c>
      <c r="K8" s="155">
        <f t="shared" ref="K8:K71" si="2">I8/$I$408*100</f>
        <v>5.3285383778197348E-4</v>
      </c>
      <c r="L8" s="156">
        <v>2002</v>
      </c>
    </row>
    <row r="9" spans="2:12">
      <c r="B9" s="157" t="s">
        <v>17</v>
      </c>
      <c r="C9" s="158">
        <v>2</v>
      </c>
      <c r="D9" s="159" t="s">
        <v>18</v>
      </c>
      <c r="E9" s="153">
        <v>651</v>
      </c>
      <c r="F9" s="158" t="s">
        <v>19</v>
      </c>
      <c r="G9" s="151">
        <f t="shared" si="0"/>
        <v>124.23664122137406</v>
      </c>
      <c r="H9" s="152">
        <v>524</v>
      </c>
      <c r="I9" s="153">
        <v>780937</v>
      </c>
      <c r="J9" s="154">
        <f t="shared" si="1"/>
        <v>144.62331938219936</v>
      </c>
      <c r="K9" s="155">
        <f t="shared" si="2"/>
        <v>3.6529454199705131E-3</v>
      </c>
      <c r="L9" s="156">
        <v>539980</v>
      </c>
    </row>
    <row r="10" spans="2:12">
      <c r="B10" s="157" t="s">
        <v>30</v>
      </c>
      <c r="C10" s="158">
        <v>2</v>
      </c>
      <c r="D10" s="159" t="s">
        <v>31</v>
      </c>
      <c r="E10" s="153">
        <v>368</v>
      </c>
      <c r="F10" s="158" t="s">
        <v>19</v>
      </c>
      <c r="G10" s="151">
        <f t="shared" si="0"/>
        <v>59.934853420195445</v>
      </c>
      <c r="H10" s="152">
        <v>614</v>
      </c>
      <c r="I10" s="153">
        <v>454643</v>
      </c>
      <c r="J10" s="154">
        <f t="shared" si="1"/>
        <v>70.850436500886715</v>
      </c>
      <c r="K10" s="155">
        <f t="shared" si="2"/>
        <v>2.1266581869877521E-3</v>
      </c>
      <c r="L10" s="156">
        <v>641694</v>
      </c>
    </row>
    <row r="11" spans="2:12">
      <c r="B11" s="160" t="s">
        <v>32</v>
      </c>
      <c r="C11" s="161">
        <v>3</v>
      </c>
      <c r="D11" s="162" t="s">
        <v>33</v>
      </c>
      <c r="E11" s="163">
        <v>0</v>
      </c>
      <c r="F11" s="161" t="s">
        <v>19</v>
      </c>
      <c r="G11" s="164">
        <f t="shared" si="0"/>
        <v>0</v>
      </c>
      <c r="H11" s="165">
        <v>7</v>
      </c>
      <c r="I11" s="163">
        <v>602</v>
      </c>
      <c r="J11" s="166">
        <f t="shared" si="1"/>
        <v>11.062109518559353</v>
      </c>
      <c r="K11" s="167">
        <f t="shared" si="2"/>
        <v>2.8159418017359259E-6</v>
      </c>
      <c r="L11" s="168">
        <v>5442</v>
      </c>
    </row>
    <row r="12" spans="2:12">
      <c r="B12" s="157" t="s">
        <v>41</v>
      </c>
      <c r="C12" s="158">
        <v>2</v>
      </c>
      <c r="D12" s="159" t="s">
        <v>42</v>
      </c>
      <c r="E12" s="153">
        <v>10182</v>
      </c>
      <c r="F12" s="158" t="s">
        <v>19</v>
      </c>
      <c r="G12" s="151">
        <f t="shared" si="0"/>
        <v>95.18556604655511</v>
      </c>
      <c r="H12" s="152">
        <v>10697</v>
      </c>
      <c r="I12" s="153">
        <v>6385934</v>
      </c>
      <c r="J12" s="154">
        <f t="shared" si="1"/>
        <v>110.61867067064431</v>
      </c>
      <c r="K12" s="155">
        <f t="shared" si="2"/>
        <v>2.9871127065991213E-2</v>
      </c>
      <c r="L12" s="156">
        <v>5772926</v>
      </c>
    </row>
    <row r="13" spans="2:12">
      <c r="B13" s="160" t="s">
        <v>43</v>
      </c>
      <c r="C13" s="161">
        <v>3</v>
      </c>
      <c r="D13" s="162" t="s">
        <v>828</v>
      </c>
      <c r="E13" s="163">
        <v>9012</v>
      </c>
      <c r="F13" s="161" t="s">
        <v>19</v>
      </c>
      <c r="G13" s="164">
        <f t="shared" si="0"/>
        <v>93.524283935242835</v>
      </c>
      <c r="H13" s="165">
        <v>9636</v>
      </c>
      <c r="I13" s="163">
        <v>3752555</v>
      </c>
      <c r="J13" s="166">
        <f t="shared" si="1"/>
        <v>115.70896099963677</v>
      </c>
      <c r="K13" s="167">
        <f t="shared" si="2"/>
        <v>1.7553117089390627E-2</v>
      </c>
      <c r="L13" s="168">
        <v>3243098</v>
      </c>
    </row>
    <row r="14" spans="2:12">
      <c r="B14" s="160" t="s">
        <v>46</v>
      </c>
      <c r="C14" s="161">
        <v>4</v>
      </c>
      <c r="D14" s="162" t="s">
        <v>829</v>
      </c>
      <c r="E14" s="163">
        <v>8258</v>
      </c>
      <c r="F14" s="161" t="s">
        <v>19</v>
      </c>
      <c r="G14" s="164">
        <f t="shared" si="0"/>
        <v>90.290837524600917</v>
      </c>
      <c r="H14" s="165">
        <v>9146</v>
      </c>
      <c r="I14" s="163">
        <v>1950300</v>
      </c>
      <c r="J14" s="166">
        <f t="shared" si="1"/>
        <v>97.48901917638949</v>
      </c>
      <c r="K14" s="167">
        <f t="shared" si="2"/>
        <v>9.1228094616703937E-3</v>
      </c>
      <c r="L14" s="168">
        <v>2000533</v>
      </c>
    </row>
    <row r="15" spans="2:12">
      <c r="B15" s="160" t="s">
        <v>830</v>
      </c>
      <c r="C15" s="161">
        <v>5</v>
      </c>
      <c r="D15" s="162" t="s">
        <v>831</v>
      </c>
      <c r="E15" s="163">
        <v>120</v>
      </c>
      <c r="F15" s="161"/>
      <c r="G15" s="164" t="str">
        <f t="shared" si="0"/>
        <v/>
      </c>
      <c r="H15" s="165"/>
      <c r="I15" s="163">
        <v>20911</v>
      </c>
      <c r="J15" s="166">
        <f t="shared" si="1"/>
        <v>2660.432569974555</v>
      </c>
      <c r="K15" s="167">
        <f t="shared" si="2"/>
        <v>9.7814217634717521E-5</v>
      </c>
      <c r="L15" s="168">
        <v>786</v>
      </c>
    </row>
    <row r="16" spans="2:12">
      <c r="B16" s="169" t="s">
        <v>832</v>
      </c>
      <c r="C16" s="66">
        <v>5</v>
      </c>
      <c r="D16" s="170" t="s">
        <v>833</v>
      </c>
      <c r="E16" s="163"/>
      <c r="F16" s="66"/>
      <c r="G16" s="164" t="str">
        <f t="shared" si="0"/>
        <v/>
      </c>
      <c r="H16" s="165"/>
      <c r="I16" s="163"/>
      <c r="J16" s="166">
        <f t="shared" si="1"/>
        <v>0</v>
      </c>
      <c r="K16" s="167">
        <f t="shared" si="2"/>
        <v>0</v>
      </c>
      <c r="L16" s="168">
        <v>8577</v>
      </c>
    </row>
    <row r="17" spans="2:12">
      <c r="B17" s="160" t="s">
        <v>834</v>
      </c>
      <c r="C17" s="161">
        <v>5</v>
      </c>
      <c r="D17" s="162" t="s">
        <v>835</v>
      </c>
      <c r="E17" s="163">
        <v>103</v>
      </c>
      <c r="F17" s="161" t="s">
        <v>45</v>
      </c>
      <c r="G17" s="164" t="s">
        <v>72</v>
      </c>
      <c r="H17" s="165">
        <v>0</v>
      </c>
      <c r="I17" s="163">
        <v>433</v>
      </c>
      <c r="J17" s="164" t="s">
        <v>72</v>
      </c>
      <c r="K17" s="167">
        <f t="shared" si="2"/>
        <v>2.0254199338067374E-6</v>
      </c>
      <c r="L17" s="168">
        <v>0</v>
      </c>
    </row>
    <row r="18" spans="2:12">
      <c r="B18" s="160" t="s">
        <v>48</v>
      </c>
      <c r="C18" s="161">
        <v>4</v>
      </c>
      <c r="D18" s="162" t="s">
        <v>836</v>
      </c>
      <c r="E18" s="163">
        <v>757</v>
      </c>
      <c r="F18" s="161" t="s">
        <v>19</v>
      </c>
      <c r="G18" s="164">
        <f t="shared" si="0"/>
        <v>155.44147843942505</v>
      </c>
      <c r="H18" s="165">
        <v>487</v>
      </c>
      <c r="I18" s="163">
        <v>1801349</v>
      </c>
      <c r="J18" s="166">
        <f t="shared" si="1"/>
        <v>145.35365899908578</v>
      </c>
      <c r="K18" s="167">
        <f t="shared" si="2"/>
        <v>8.4260696820850634E-3</v>
      </c>
      <c r="L18" s="168">
        <v>1239287</v>
      </c>
    </row>
    <row r="19" spans="2:12">
      <c r="B19" s="171" t="s">
        <v>837</v>
      </c>
      <c r="C19" s="66">
        <v>5</v>
      </c>
      <c r="D19" s="172" t="s">
        <v>65</v>
      </c>
      <c r="E19" s="163">
        <v>16</v>
      </c>
      <c r="F19" s="161" t="s">
        <v>45</v>
      </c>
      <c r="G19" s="164">
        <f t="shared" si="0"/>
        <v>200</v>
      </c>
      <c r="H19" s="165">
        <v>8</v>
      </c>
      <c r="I19" s="163">
        <v>43912</v>
      </c>
      <c r="J19" s="166">
        <f t="shared" si="1"/>
        <v>175.95063509235885</v>
      </c>
      <c r="K19" s="167">
        <f t="shared" si="2"/>
        <v>2.05404711624299E-4</v>
      </c>
      <c r="L19" s="168">
        <v>24957</v>
      </c>
    </row>
    <row r="20" spans="2:12">
      <c r="B20" s="160" t="s">
        <v>838</v>
      </c>
      <c r="C20" s="161">
        <v>3</v>
      </c>
      <c r="D20" s="162" t="s">
        <v>76</v>
      </c>
      <c r="E20" s="163">
        <v>1164</v>
      </c>
      <c r="F20" s="161" t="s">
        <v>19</v>
      </c>
      <c r="G20" s="164">
        <f t="shared" si="0"/>
        <v>109.91501416430596</v>
      </c>
      <c r="H20" s="165">
        <v>1059</v>
      </c>
      <c r="I20" s="163">
        <v>2633379</v>
      </c>
      <c r="J20" s="166">
        <f t="shared" si="1"/>
        <v>104.09320317428694</v>
      </c>
      <c r="K20" s="167">
        <f t="shared" si="2"/>
        <v>1.2318009976600583E-2</v>
      </c>
      <c r="L20" s="168">
        <v>2529828</v>
      </c>
    </row>
    <row r="21" spans="2:12">
      <c r="B21" s="173" t="s">
        <v>77</v>
      </c>
      <c r="C21" s="158">
        <v>2</v>
      </c>
      <c r="D21" s="159" t="s">
        <v>78</v>
      </c>
      <c r="E21" s="153">
        <v>35254</v>
      </c>
      <c r="F21" s="158" t="s">
        <v>19</v>
      </c>
      <c r="G21" s="151">
        <f t="shared" si="0"/>
        <v>102.33678771517316</v>
      </c>
      <c r="H21" s="152">
        <v>34449</v>
      </c>
      <c r="I21" s="153">
        <v>15159735</v>
      </c>
      <c r="J21" s="154">
        <f t="shared" si="1"/>
        <v>106.64217183533825</v>
      </c>
      <c r="K21" s="155">
        <f t="shared" si="2"/>
        <v>7.0911846328470404E-2</v>
      </c>
      <c r="L21" s="156">
        <v>14215516</v>
      </c>
    </row>
    <row r="22" spans="2:12">
      <c r="B22" s="160" t="s">
        <v>79</v>
      </c>
      <c r="C22" s="161">
        <v>3</v>
      </c>
      <c r="D22" s="162" t="s">
        <v>839</v>
      </c>
      <c r="E22" s="163">
        <v>19914</v>
      </c>
      <c r="F22" s="161" t="s">
        <v>19</v>
      </c>
      <c r="G22" s="164">
        <f t="shared" si="0"/>
        <v>100.03013863773359</v>
      </c>
      <c r="H22" s="165">
        <v>19908</v>
      </c>
      <c r="I22" s="163">
        <v>1739471</v>
      </c>
      <c r="J22" s="166">
        <f t="shared" si="1"/>
        <v>107.81827220120297</v>
      </c>
      <c r="K22" s="167">
        <f t="shared" si="2"/>
        <v>8.1366264149624473E-3</v>
      </c>
      <c r="L22" s="168">
        <v>1613336</v>
      </c>
    </row>
    <row r="23" spans="2:12">
      <c r="B23" s="160" t="s">
        <v>81</v>
      </c>
      <c r="C23" s="161">
        <v>3</v>
      </c>
      <c r="D23" s="162" t="s">
        <v>82</v>
      </c>
      <c r="E23" s="163">
        <v>619</v>
      </c>
      <c r="F23" s="161" t="s">
        <v>19</v>
      </c>
      <c r="G23" s="164">
        <f t="shared" si="0"/>
        <v>114.84230055658627</v>
      </c>
      <c r="H23" s="165">
        <v>539</v>
      </c>
      <c r="I23" s="163">
        <v>231489</v>
      </c>
      <c r="J23" s="166">
        <f t="shared" si="1"/>
        <v>139.37731804826356</v>
      </c>
      <c r="K23" s="167">
        <f t="shared" si="2"/>
        <v>1.0828231756512422E-3</v>
      </c>
      <c r="L23" s="168">
        <v>166088</v>
      </c>
    </row>
    <row r="24" spans="2:12">
      <c r="B24" s="157" t="s">
        <v>95</v>
      </c>
      <c r="C24" s="158">
        <v>2</v>
      </c>
      <c r="D24" s="159" t="s">
        <v>96</v>
      </c>
      <c r="E24" s="153">
        <v>4110313</v>
      </c>
      <c r="F24" s="158" t="s">
        <v>45</v>
      </c>
      <c r="G24" s="151">
        <f t="shared" si="0"/>
        <v>90.730038648936144</v>
      </c>
      <c r="H24" s="152">
        <v>4530267</v>
      </c>
      <c r="I24" s="153">
        <v>3573168</v>
      </c>
      <c r="J24" s="154">
        <f t="shared" si="1"/>
        <v>95.581138365181957</v>
      </c>
      <c r="K24" s="155">
        <f t="shared" si="2"/>
        <v>1.6714008531271023E-2</v>
      </c>
      <c r="L24" s="156">
        <v>3738361</v>
      </c>
    </row>
    <row r="25" spans="2:12">
      <c r="B25" s="160" t="s">
        <v>97</v>
      </c>
      <c r="C25" s="161">
        <v>3</v>
      </c>
      <c r="D25" s="162" t="s">
        <v>98</v>
      </c>
      <c r="E25" s="163">
        <v>2729511</v>
      </c>
      <c r="F25" s="161" t="s">
        <v>45</v>
      </c>
      <c r="G25" s="164">
        <f t="shared" si="0"/>
        <v>85.984368202513394</v>
      </c>
      <c r="H25" s="165">
        <v>3174427</v>
      </c>
      <c r="I25" s="163">
        <v>2268971</v>
      </c>
      <c r="J25" s="166">
        <f t="shared" si="1"/>
        <v>97.799968276026163</v>
      </c>
      <c r="K25" s="167">
        <f t="shared" si="2"/>
        <v>1.0613439013000941E-2</v>
      </c>
      <c r="L25" s="168">
        <v>2320012</v>
      </c>
    </row>
    <row r="26" spans="2:12">
      <c r="B26" s="160" t="s">
        <v>99</v>
      </c>
      <c r="C26" s="161" t="s">
        <v>840</v>
      </c>
      <c r="D26" s="162" t="s">
        <v>841</v>
      </c>
      <c r="E26" s="163">
        <v>43</v>
      </c>
      <c r="F26" s="161" t="s">
        <v>19</v>
      </c>
      <c r="G26" s="164">
        <f t="shared" si="0"/>
        <v>110.25641025641026</v>
      </c>
      <c r="H26" s="165">
        <v>39</v>
      </c>
      <c r="I26" s="163">
        <v>37972</v>
      </c>
      <c r="J26" s="166">
        <f t="shared" si="1"/>
        <v>128.09769591471849</v>
      </c>
      <c r="K26" s="167">
        <f t="shared" si="2"/>
        <v>1.7761950514205412E-4</v>
      </c>
      <c r="L26" s="168">
        <v>29643</v>
      </c>
    </row>
    <row r="27" spans="2:12">
      <c r="B27" s="160" t="s">
        <v>105</v>
      </c>
      <c r="C27" s="161">
        <v>4</v>
      </c>
      <c r="D27" s="162" t="s">
        <v>842</v>
      </c>
      <c r="E27" s="163">
        <v>187</v>
      </c>
      <c r="F27" s="161" t="s">
        <v>19</v>
      </c>
      <c r="G27" s="164">
        <f t="shared" si="0"/>
        <v>67.266187050359719</v>
      </c>
      <c r="H27" s="165">
        <v>278</v>
      </c>
      <c r="I27" s="163">
        <v>113932</v>
      </c>
      <c r="J27" s="166">
        <f t="shared" si="1"/>
        <v>76.128239051704554</v>
      </c>
      <c r="K27" s="167">
        <f t="shared" si="2"/>
        <v>5.3293335773318528E-4</v>
      </c>
      <c r="L27" s="168">
        <v>149658</v>
      </c>
    </row>
    <row r="28" spans="2:12">
      <c r="B28" s="160" t="s">
        <v>111</v>
      </c>
      <c r="C28" s="161">
        <v>3</v>
      </c>
      <c r="D28" s="162" t="s">
        <v>112</v>
      </c>
      <c r="E28" s="163">
        <v>1380802</v>
      </c>
      <c r="F28" s="161" t="s">
        <v>45</v>
      </c>
      <c r="G28" s="164">
        <f t="shared" si="0"/>
        <v>101.84107269294311</v>
      </c>
      <c r="H28" s="165">
        <v>1355840</v>
      </c>
      <c r="I28" s="163">
        <v>1304197</v>
      </c>
      <c r="J28" s="166">
        <f t="shared" si="1"/>
        <v>91.951769275404004</v>
      </c>
      <c r="K28" s="167">
        <f t="shared" si="2"/>
        <v>6.1005695182700824E-3</v>
      </c>
      <c r="L28" s="168">
        <v>1418349</v>
      </c>
    </row>
    <row r="29" spans="2:12">
      <c r="B29" s="171" t="s">
        <v>115</v>
      </c>
      <c r="C29" s="66">
        <v>4</v>
      </c>
      <c r="D29" s="172" t="s">
        <v>843</v>
      </c>
      <c r="E29" s="163">
        <v>14079</v>
      </c>
      <c r="F29" s="66" t="s">
        <v>45</v>
      </c>
      <c r="G29" s="164">
        <f t="shared" si="0"/>
        <v>1731.7343173431734</v>
      </c>
      <c r="H29" s="165">
        <v>813</v>
      </c>
      <c r="I29" s="163">
        <v>37106</v>
      </c>
      <c r="J29" s="166">
        <f t="shared" si="1"/>
        <v>1265.9843056977143</v>
      </c>
      <c r="K29" s="167">
        <f t="shared" si="2"/>
        <v>1.7356866527444066E-4</v>
      </c>
      <c r="L29" s="168">
        <v>2931</v>
      </c>
    </row>
    <row r="30" spans="2:12">
      <c r="B30" s="157" t="s">
        <v>119</v>
      </c>
      <c r="C30" s="158">
        <v>2</v>
      </c>
      <c r="D30" s="159" t="s">
        <v>120</v>
      </c>
      <c r="E30" s="153">
        <v>5599</v>
      </c>
      <c r="F30" s="158" t="s">
        <v>19</v>
      </c>
      <c r="G30" s="151">
        <f t="shared" si="0"/>
        <v>105.60165975103735</v>
      </c>
      <c r="H30" s="152">
        <v>5302</v>
      </c>
      <c r="I30" s="153">
        <v>5701139</v>
      </c>
      <c r="J30" s="154">
        <f t="shared" si="1"/>
        <v>111.81571665831159</v>
      </c>
      <c r="K30" s="155">
        <f t="shared" si="2"/>
        <v>2.6667899713632814E-2</v>
      </c>
      <c r="L30" s="156">
        <v>5098692</v>
      </c>
    </row>
    <row r="31" spans="2:12">
      <c r="B31" s="157" t="s">
        <v>131</v>
      </c>
      <c r="C31" s="158">
        <v>2</v>
      </c>
      <c r="D31" s="159" t="s">
        <v>132</v>
      </c>
      <c r="E31" s="153">
        <v>3642</v>
      </c>
      <c r="F31" s="158" t="s">
        <v>19</v>
      </c>
      <c r="G31" s="151">
        <f t="shared" si="0"/>
        <v>97.145905574819963</v>
      </c>
      <c r="H31" s="152">
        <v>3749</v>
      </c>
      <c r="I31" s="153">
        <v>12766785</v>
      </c>
      <c r="J31" s="154">
        <f t="shared" si="1"/>
        <v>101.38915890451167</v>
      </c>
      <c r="K31" s="155">
        <f t="shared" si="2"/>
        <v>5.971847766657009E-2</v>
      </c>
      <c r="L31" s="156">
        <v>12591864</v>
      </c>
    </row>
    <row r="32" spans="2:12">
      <c r="B32" s="160" t="s">
        <v>133</v>
      </c>
      <c r="C32" s="161">
        <v>3</v>
      </c>
      <c r="D32" s="162" t="s">
        <v>844</v>
      </c>
      <c r="E32" s="163">
        <v>1826</v>
      </c>
      <c r="F32" s="161" t="s">
        <v>19</v>
      </c>
      <c r="G32" s="164">
        <f t="shared" si="0"/>
        <v>95.702306079664567</v>
      </c>
      <c r="H32" s="165">
        <v>1908</v>
      </c>
      <c r="I32" s="163">
        <v>9065266</v>
      </c>
      <c r="J32" s="166">
        <f t="shared" si="1"/>
        <v>97.896026131910503</v>
      </c>
      <c r="K32" s="167">
        <f t="shared" si="2"/>
        <v>4.2404088826005701E-2</v>
      </c>
      <c r="L32" s="168">
        <v>9260096</v>
      </c>
    </row>
    <row r="33" spans="2:12">
      <c r="B33" s="157" t="s">
        <v>151</v>
      </c>
      <c r="C33" s="158">
        <v>2</v>
      </c>
      <c r="D33" s="159" t="s">
        <v>152</v>
      </c>
      <c r="E33" s="153">
        <v>5906</v>
      </c>
      <c r="F33" s="158" t="s">
        <v>19</v>
      </c>
      <c r="G33" s="151">
        <f t="shared" si="0"/>
        <v>745.70707070707067</v>
      </c>
      <c r="H33" s="152">
        <v>792</v>
      </c>
      <c r="I33" s="153">
        <v>563057</v>
      </c>
      <c r="J33" s="154">
        <f t="shared" si="1"/>
        <v>114.9708314020325</v>
      </c>
      <c r="K33" s="155">
        <f t="shared" si="2"/>
        <v>2.633780304086421E-3</v>
      </c>
      <c r="L33" s="156">
        <v>489739</v>
      </c>
    </row>
    <row r="34" spans="2:12">
      <c r="B34" s="174">
        <v>17010000</v>
      </c>
      <c r="C34" s="66">
        <v>3</v>
      </c>
      <c r="D34" s="175" t="s">
        <v>845</v>
      </c>
      <c r="E34" s="163"/>
      <c r="F34" s="176" t="s">
        <v>19</v>
      </c>
      <c r="G34" s="164"/>
      <c r="H34" s="165"/>
      <c r="I34" s="163"/>
      <c r="J34" s="166">
        <f t="shared" si="1"/>
        <v>0</v>
      </c>
      <c r="K34" s="167">
        <f t="shared" si="2"/>
        <v>0</v>
      </c>
      <c r="L34" s="168">
        <v>245</v>
      </c>
    </row>
    <row r="35" spans="2:12">
      <c r="B35" s="160" t="s">
        <v>155</v>
      </c>
      <c r="C35" s="161">
        <v>3</v>
      </c>
      <c r="D35" s="162" t="s">
        <v>846</v>
      </c>
      <c r="E35" s="163">
        <v>453</v>
      </c>
      <c r="F35" s="161" t="s">
        <v>19</v>
      </c>
      <c r="G35" s="164">
        <f t="shared" si="0"/>
        <v>63.983050847457626</v>
      </c>
      <c r="H35" s="165">
        <v>708</v>
      </c>
      <c r="I35" s="163">
        <v>340117</v>
      </c>
      <c r="J35" s="166">
        <f t="shared" si="1"/>
        <v>72.185623023537147</v>
      </c>
      <c r="K35" s="167">
        <f t="shared" si="2"/>
        <v>1.5909463086063423E-3</v>
      </c>
      <c r="L35" s="168">
        <v>471170</v>
      </c>
    </row>
    <row r="36" spans="2:12">
      <c r="B36" s="157" t="s">
        <v>159</v>
      </c>
      <c r="C36" s="158">
        <v>2</v>
      </c>
      <c r="D36" s="159" t="s">
        <v>160</v>
      </c>
      <c r="E36" s="153">
        <v>0</v>
      </c>
      <c r="F36" s="158"/>
      <c r="G36" s="151"/>
      <c r="H36" s="152"/>
      <c r="I36" s="153">
        <v>18720408</v>
      </c>
      <c r="J36" s="154">
        <f t="shared" si="1"/>
        <v>110.53935534522306</v>
      </c>
      <c r="K36" s="155">
        <f t="shared" si="2"/>
        <v>8.7567407695600744E-2</v>
      </c>
      <c r="L36" s="156">
        <v>16935514</v>
      </c>
    </row>
    <row r="37" spans="2:12">
      <c r="B37" s="177" t="s">
        <v>162</v>
      </c>
      <c r="C37" s="178">
        <v>1</v>
      </c>
      <c r="D37" s="179" t="s">
        <v>163</v>
      </c>
      <c r="E37" s="180">
        <v>0</v>
      </c>
      <c r="F37" s="178"/>
      <c r="G37" s="181" t="str">
        <f t="shared" si="0"/>
        <v/>
      </c>
      <c r="H37" s="182"/>
      <c r="I37" s="180">
        <v>21985819</v>
      </c>
      <c r="J37" s="183">
        <f t="shared" si="1"/>
        <v>126.65033321305313</v>
      </c>
      <c r="K37" s="144">
        <f t="shared" si="2"/>
        <v>0.10284183848421918</v>
      </c>
      <c r="L37" s="184">
        <v>17359464</v>
      </c>
    </row>
    <row r="38" spans="2:12">
      <c r="B38" s="157" t="s">
        <v>164</v>
      </c>
      <c r="C38" s="158">
        <v>2</v>
      </c>
      <c r="D38" s="159" t="s">
        <v>165</v>
      </c>
      <c r="E38" s="153">
        <v>68143</v>
      </c>
      <c r="F38" s="158" t="s">
        <v>166</v>
      </c>
      <c r="G38" s="151">
        <f t="shared" si="0"/>
        <v>108.89638199948861</v>
      </c>
      <c r="H38" s="152">
        <v>62576</v>
      </c>
      <c r="I38" s="153">
        <v>14677359</v>
      </c>
      <c r="J38" s="154">
        <f t="shared" si="1"/>
        <v>109.69614902466836</v>
      </c>
      <c r="K38" s="155">
        <f t="shared" si="2"/>
        <v>6.8655463035191044E-2</v>
      </c>
      <c r="L38" s="156">
        <v>13380013</v>
      </c>
    </row>
    <row r="39" spans="2:12">
      <c r="B39" s="157" t="s">
        <v>180</v>
      </c>
      <c r="C39" s="158">
        <v>2</v>
      </c>
      <c r="D39" s="159" t="s">
        <v>181</v>
      </c>
      <c r="E39" s="153">
        <v>4223386</v>
      </c>
      <c r="F39" s="158" t="s">
        <v>45</v>
      </c>
      <c r="G39" s="151">
        <f t="shared" si="0"/>
        <v>92.414558809499425</v>
      </c>
      <c r="H39" s="152">
        <v>4570044</v>
      </c>
      <c r="I39" s="153">
        <v>7308460</v>
      </c>
      <c r="J39" s="154">
        <f t="shared" si="1"/>
        <v>183.65498155398822</v>
      </c>
      <c r="K39" s="155">
        <f t="shared" si="2"/>
        <v>3.4186375449028146E-2</v>
      </c>
      <c r="L39" s="156">
        <v>3979451</v>
      </c>
    </row>
    <row r="40" spans="2:12">
      <c r="B40" s="160" t="s">
        <v>182</v>
      </c>
      <c r="C40" s="161">
        <v>3</v>
      </c>
      <c r="D40" s="162" t="s">
        <v>183</v>
      </c>
      <c r="E40" s="163">
        <v>3231</v>
      </c>
      <c r="F40" s="161" t="s">
        <v>19</v>
      </c>
      <c r="G40" s="164">
        <f t="shared" si="0"/>
        <v>70.80867850098619</v>
      </c>
      <c r="H40" s="165">
        <v>4563</v>
      </c>
      <c r="I40" s="163">
        <v>3730232</v>
      </c>
      <c r="J40" s="166">
        <f t="shared" si="1"/>
        <v>97.357114483279901</v>
      </c>
      <c r="K40" s="167">
        <f t="shared" si="2"/>
        <v>1.744869803816114E-2</v>
      </c>
      <c r="L40" s="168">
        <v>3831494</v>
      </c>
    </row>
    <row r="41" spans="2:12">
      <c r="B41" s="177" t="s">
        <v>186</v>
      </c>
      <c r="C41" s="178">
        <v>1</v>
      </c>
      <c r="D41" s="179" t="s">
        <v>187</v>
      </c>
      <c r="E41" s="180">
        <v>0</v>
      </c>
      <c r="F41" s="178"/>
      <c r="G41" s="181" t="str">
        <f t="shared" si="0"/>
        <v/>
      </c>
      <c r="H41" s="182"/>
      <c r="I41" s="180">
        <v>117365196</v>
      </c>
      <c r="J41" s="183">
        <f t="shared" si="1"/>
        <v>94.958355290536886</v>
      </c>
      <c r="K41" s="144">
        <f t="shared" si="2"/>
        <v>0.54899262705204332</v>
      </c>
      <c r="L41" s="184">
        <v>123596492</v>
      </c>
    </row>
    <row r="42" spans="2:12">
      <c r="B42" s="157" t="s">
        <v>188</v>
      </c>
      <c r="C42" s="158">
        <v>2</v>
      </c>
      <c r="D42" s="159" t="s">
        <v>189</v>
      </c>
      <c r="E42" s="153">
        <v>4753</v>
      </c>
      <c r="F42" s="158" t="s">
        <v>19</v>
      </c>
      <c r="G42" s="151">
        <f t="shared" si="0"/>
        <v>101.30008525149191</v>
      </c>
      <c r="H42" s="152">
        <v>4692</v>
      </c>
      <c r="I42" s="153">
        <v>340253</v>
      </c>
      <c r="J42" s="154">
        <f t="shared" si="1"/>
        <v>102.26652480223134</v>
      </c>
      <c r="K42" s="155">
        <f t="shared" si="2"/>
        <v>1.5915824682160365E-3</v>
      </c>
      <c r="L42" s="156">
        <v>332712</v>
      </c>
    </row>
    <row r="43" spans="2:12">
      <c r="B43" s="157" t="s">
        <v>192</v>
      </c>
      <c r="C43" s="158">
        <v>2</v>
      </c>
      <c r="D43" s="159" t="s">
        <v>193</v>
      </c>
      <c r="E43" s="153">
        <v>16</v>
      </c>
      <c r="F43" s="158" t="s">
        <v>19</v>
      </c>
      <c r="G43" s="151">
        <f t="shared" si="0"/>
        <v>55.172413793103445</v>
      </c>
      <c r="H43" s="152">
        <v>29</v>
      </c>
      <c r="I43" s="153">
        <v>21892</v>
      </c>
      <c r="J43" s="154">
        <f t="shared" si="1"/>
        <v>43.019965414243046</v>
      </c>
      <c r="K43" s="155">
        <f t="shared" si="2"/>
        <v>1.0240298658405797E-4</v>
      </c>
      <c r="L43" s="156">
        <v>50888</v>
      </c>
    </row>
    <row r="44" spans="2:12">
      <c r="B44" s="157" t="s">
        <v>210</v>
      </c>
      <c r="C44" s="158">
        <v>2</v>
      </c>
      <c r="D44" s="159" t="s">
        <v>211</v>
      </c>
      <c r="E44" s="153">
        <v>24068</v>
      </c>
      <c r="F44" s="158" t="s">
        <v>19</v>
      </c>
      <c r="G44" s="151">
        <f t="shared" si="0"/>
        <v>97.22087574729359</v>
      </c>
      <c r="H44" s="152">
        <v>24756</v>
      </c>
      <c r="I44" s="153">
        <v>11300423</v>
      </c>
      <c r="J44" s="154">
        <f t="shared" si="1"/>
        <v>100.4143134979243</v>
      </c>
      <c r="K44" s="155">
        <f t="shared" si="2"/>
        <v>5.2859357978402161E-2</v>
      </c>
      <c r="L44" s="156">
        <v>11253797</v>
      </c>
    </row>
    <row r="45" spans="2:12">
      <c r="B45" s="160" t="s">
        <v>212</v>
      </c>
      <c r="C45" s="161">
        <v>3</v>
      </c>
      <c r="D45" s="162" t="s">
        <v>217</v>
      </c>
      <c r="E45" s="163">
        <v>19856</v>
      </c>
      <c r="F45" s="161" t="s">
        <v>19</v>
      </c>
      <c r="G45" s="164">
        <f t="shared" si="0"/>
        <v>97.138104789393864</v>
      </c>
      <c r="H45" s="165">
        <v>20441</v>
      </c>
      <c r="I45" s="163">
        <v>10936440</v>
      </c>
      <c r="J45" s="166">
        <f t="shared" si="1"/>
        <v>100.72796420359124</v>
      </c>
      <c r="K45" s="167">
        <f t="shared" si="2"/>
        <v>5.115677501358281E-2</v>
      </c>
      <c r="L45" s="168">
        <v>10857402</v>
      </c>
    </row>
    <row r="46" spans="2:12">
      <c r="B46" s="157" t="s">
        <v>228</v>
      </c>
      <c r="C46" s="158">
        <v>2</v>
      </c>
      <c r="D46" s="159" t="s">
        <v>229</v>
      </c>
      <c r="E46" s="153">
        <v>0</v>
      </c>
      <c r="F46" s="158"/>
      <c r="G46" s="151" t="str">
        <f t="shared" si="0"/>
        <v/>
      </c>
      <c r="H46" s="152"/>
      <c r="I46" s="153">
        <v>912858</v>
      </c>
      <c r="J46" s="154">
        <f t="shared" si="1"/>
        <v>104.01742933292009</v>
      </c>
      <c r="K46" s="155">
        <f t="shared" si="2"/>
        <v>4.2700249190183621E-3</v>
      </c>
      <c r="L46" s="156">
        <v>877601</v>
      </c>
    </row>
    <row r="47" spans="2:12">
      <c r="B47" s="160" t="s">
        <v>230</v>
      </c>
      <c r="C47" s="161">
        <v>3</v>
      </c>
      <c r="D47" s="162" t="s">
        <v>231</v>
      </c>
      <c r="E47" s="163">
        <v>0</v>
      </c>
      <c r="F47" s="161"/>
      <c r="G47" s="164" t="str">
        <f t="shared" si="0"/>
        <v/>
      </c>
      <c r="H47" s="165"/>
      <c r="I47" s="163">
        <v>889820</v>
      </c>
      <c r="J47" s="166">
        <f t="shared" si="1"/>
        <v>104.70121172043594</v>
      </c>
      <c r="K47" s="167">
        <f t="shared" si="2"/>
        <v>4.1622613521937902E-3</v>
      </c>
      <c r="L47" s="168">
        <v>849866</v>
      </c>
    </row>
    <row r="48" spans="2:12">
      <c r="B48" s="160" t="s">
        <v>232</v>
      </c>
      <c r="C48" s="161">
        <v>4</v>
      </c>
      <c r="D48" s="162" t="s">
        <v>242</v>
      </c>
      <c r="E48" s="163">
        <v>0</v>
      </c>
      <c r="F48" s="161"/>
      <c r="G48" s="164" t="str">
        <f t="shared" si="0"/>
        <v/>
      </c>
      <c r="H48" s="165"/>
      <c r="I48" s="163">
        <v>744113</v>
      </c>
      <c r="J48" s="166">
        <f t="shared" si="1"/>
        <v>120.31882881586415</v>
      </c>
      <c r="K48" s="167">
        <f t="shared" si="2"/>
        <v>3.4806958503573507E-3</v>
      </c>
      <c r="L48" s="168">
        <v>618451</v>
      </c>
    </row>
    <row r="49" spans="2:12">
      <c r="B49" s="157" t="s">
        <v>250</v>
      </c>
      <c r="C49" s="158">
        <v>2</v>
      </c>
      <c r="D49" s="159" t="s">
        <v>251</v>
      </c>
      <c r="E49" s="153">
        <v>92472</v>
      </c>
      <c r="F49" s="158" t="s">
        <v>19</v>
      </c>
      <c r="G49" s="151">
        <f t="shared" si="0"/>
        <v>71.054694103364014</v>
      </c>
      <c r="H49" s="152">
        <v>130142</v>
      </c>
      <c r="I49" s="153">
        <v>2770667</v>
      </c>
      <c r="J49" s="154">
        <f t="shared" si="1"/>
        <v>85.972108921849681</v>
      </c>
      <c r="K49" s="155">
        <f t="shared" si="2"/>
        <v>1.2960194392010422E-2</v>
      </c>
      <c r="L49" s="156">
        <v>3222751</v>
      </c>
    </row>
    <row r="50" spans="2:12">
      <c r="B50" s="157" t="s">
        <v>258</v>
      </c>
      <c r="C50" s="158">
        <v>2</v>
      </c>
      <c r="D50" s="159" t="s">
        <v>259</v>
      </c>
      <c r="E50" s="153">
        <v>54667</v>
      </c>
      <c r="F50" s="158" t="s">
        <v>19</v>
      </c>
      <c r="G50" s="151">
        <f t="shared" si="0"/>
        <v>103.2368326629275</v>
      </c>
      <c r="H50" s="152">
        <v>52953</v>
      </c>
      <c r="I50" s="153">
        <v>8988263</v>
      </c>
      <c r="J50" s="154">
        <f t="shared" si="1"/>
        <v>107.27932412661454</v>
      </c>
      <c r="K50" s="155">
        <f t="shared" si="2"/>
        <v>4.2043896190525516E-2</v>
      </c>
      <c r="L50" s="156">
        <v>8378374</v>
      </c>
    </row>
    <row r="51" spans="2:12">
      <c r="B51" s="160" t="s">
        <v>268</v>
      </c>
      <c r="C51" s="161">
        <v>3</v>
      </c>
      <c r="D51" s="162" t="s">
        <v>847</v>
      </c>
      <c r="E51" s="163">
        <v>13560</v>
      </c>
      <c r="F51" s="161" t="s">
        <v>19</v>
      </c>
      <c r="G51" s="164">
        <f t="shared" si="0"/>
        <v>102.9143897996357</v>
      </c>
      <c r="H51" s="165">
        <v>13176</v>
      </c>
      <c r="I51" s="163">
        <v>4377442</v>
      </c>
      <c r="J51" s="166">
        <f t="shared" si="1"/>
        <v>95.917844592846095</v>
      </c>
      <c r="K51" s="167">
        <f t="shared" si="2"/>
        <v>2.0476116133678599E-2</v>
      </c>
      <c r="L51" s="168">
        <v>4563741</v>
      </c>
    </row>
    <row r="52" spans="2:12">
      <c r="B52" s="160" t="s">
        <v>848</v>
      </c>
      <c r="C52" s="161">
        <v>4</v>
      </c>
      <c r="D52" s="162" t="s">
        <v>849</v>
      </c>
      <c r="E52" s="163">
        <v>8128140</v>
      </c>
      <c r="F52" s="161" t="s">
        <v>45</v>
      </c>
      <c r="G52" s="164">
        <f t="shared" si="0"/>
        <v>107.6456780633859</v>
      </c>
      <c r="H52" s="165">
        <v>7550828</v>
      </c>
      <c r="I52" s="163">
        <v>3585109</v>
      </c>
      <c r="J52" s="166">
        <f t="shared" si="1"/>
        <v>92.941242958651088</v>
      </c>
      <c r="K52" s="167">
        <f t="shared" si="2"/>
        <v>1.6769864280531038E-2</v>
      </c>
      <c r="L52" s="168">
        <v>3857393</v>
      </c>
    </row>
    <row r="53" spans="2:12">
      <c r="B53" s="160" t="s">
        <v>850</v>
      </c>
      <c r="C53" s="161">
        <v>4</v>
      </c>
      <c r="D53" s="162" t="s">
        <v>851</v>
      </c>
      <c r="E53" s="163">
        <v>504</v>
      </c>
      <c r="F53" s="161" t="s">
        <v>19</v>
      </c>
      <c r="G53" s="164">
        <f t="shared" si="0"/>
        <v>114.28571428571428</v>
      </c>
      <c r="H53" s="165">
        <v>441</v>
      </c>
      <c r="I53" s="163">
        <v>271099</v>
      </c>
      <c r="J53" s="166">
        <f t="shared" si="1"/>
        <v>127.87628360243583</v>
      </c>
      <c r="K53" s="167">
        <f t="shared" si="2"/>
        <v>1.2681046619747638E-3</v>
      </c>
      <c r="L53" s="168">
        <v>212001</v>
      </c>
    </row>
    <row r="54" spans="2:12">
      <c r="B54" s="157" t="s">
        <v>284</v>
      </c>
      <c r="C54" s="158">
        <v>2</v>
      </c>
      <c r="D54" s="159" t="s">
        <v>285</v>
      </c>
      <c r="E54" s="153">
        <v>1083229</v>
      </c>
      <c r="F54" s="158" t="s">
        <v>19</v>
      </c>
      <c r="G54" s="151">
        <f t="shared" si="0"/>
        <v>95.646234957445103</v>
      </c>
      <c r="H54" s="152">
        <v>1132537</v>
      </c>
      <c r="I54" s="153">
        <v>4998945</v>
      </c>
      <c r="J54" s="154">
        <f t="shared" si="1"/>
        <v>115.29312428892374</v>
      </c>
      <c r="K54" s="155">
        <f t="shared" si="2"/>
        <v>2.3383286030031227E-2</v>
      </c>
      <c r="L54" s="156">
        <v>4335857</v>
      </c>
    </row>
    <row r="55" spans="2:12">
      <c r="B55" s="160" t="s">
        <v>852</v>
      </c>
      <c r="C55" s="161">
        <v>3</v>
      </c>
      <c r="D55" s="162" t="s">
        <v>853</v>
      </c>
      <c r="E55" s="163">
        <v>13262</v>
      </c>
      <c r="F55" s="161" t="s">
        <v>19</v>
      </c>
      <c r="G55" s="164">
        <f t="shared" si="0"/>
        <v>99.311067844840494</v>
      </c>
      <c r="H55" s="165">
        <v>13354</v>
      </c>
      <c r="I55" s="163">
        <v>1435405</v>
      </c>
      <c r="J55" s="166">
        <f t="shared" si="1"/>
        <v>126.59700944932169</v>
      </c>
      <c r="K55" s="167">
        <f t="shared" si="2"/>
        <v>6.7143138570112245E-3</v>
      </c>
      <c r="L55" s="168">
        <v>1133838</v>
      </c>
    </row>
    <row r="56" spans="2:12">
      <c r="B56" s="157" t="s">
        <v>305</v>
      </c>
      <c r="C56" s="158">
        <v>2</v>
      </c>
      <c r="D56" s="159" t="s">
        <v>306</v>
      </c>
      <c r="E56" s="153">
        <v>782889</v>
      </c>
      <c r="F56" s="158" t="s">
        <v>19</v>
      </c>
      <c r="G56" s="151">
        <f t="shared" si="0"/>
        <v>93.410912371004855</v>
      </c>
      <c r="H56" s="152">
        <v>838113</v>
      </c>
      <c r="I56" s="153">
        <v>85863892</v>
      </c>
      <c r="J56" s="154">
        <f t="shared" si="1"/>
        <v>92.221578452319037</v>
      </c>
      <c r="K56" s="155">
        <f t="shared" si="2"/>
        <v>0.40164073545272255</v>
      </c>
      <c r="L56" s="156">
        <v>93106075</v>
      </c>
    </row>
    <row r="57" spans="2:12">
      <c r="B57" s="160" t="s">
        <v>307</v>
      </c>
      <c r="C57" s="161">
        <v>3</v>
      </c>
      <c r="D57" s="162" t="s">
        <v>854</v>
      </c>
      <c r="E57" s="163">
        <v>698989</v>
      </c>
      <c r="F57" s="161" t="s">
        <v>19</v>
      </c>
      <c r="G57" s="164">
        <f t="shared" si="0"/>
        <v>92.903348427596057</v>
      </c>
      <c r="H57" s="165">
        <v>752383</v>
      </c>
      <c r="I57" s="163">
        <v>40927710</v>
      </c>
      <c r="J57" s="166">
        <f t="shared" si="1"/>
        <v>87.186161518749046</v>
      </c>
      <c r="K57" s="167">
        <f t="shared" si="2"/>
        <v>0.19144526484771673</v>
      </c>
      <c r="L57" s="168">
        <v>46942897</v>
      </c>
    </row>
    <row r="58" spans="2:12">
      <c r="B58" s="157" t="s">
        <v>337</v>
      </c>
      <c r="C58" s="158">
        <v>2</v>
      </c>
      <c r="D58" s="159" t="s">
        <v>338</v>
      </c>
      <c r="E58" s="153">
        <v>0</v>
      </c>
      <c r="F58" s="158"/>
      <c r="G58" s="151" t="str">
        <f t="shared" si="0"/>
        <v/>
      </c>
      <c r="H58" s="152"/>
      <c r="I58" s="153">
        <v>2168003</v>
      </c>
      <c r="J58" s="154">
        <f t="shared" si="1"/>
        <v>106.35614443811608</v>
      </c>
      <c r="K58" s="155">
        <f t="shared" si="2"/>
        <v>1.0141146634533044E-2</v>
      </c>
      <c r="L58" s="156">
        <v>2038437</v>
      </c>
    </row>
    <row r="59" spans="2:12">
      <c r="B59" s="160" t="s">
        <v>339</v>
      </c>
      <c r="C59" s="161">
        <v>3</v>
      </c>
      <c r="D59" s="162" t="s">
        <v>855</v>
      </c>
      <c r="E59" s="163">
        <v>3</v>
      </c>
      <c r="F59" s="161" t="s">
        <v>19</v>
      </c>
      <c r="G59" s="164">
        <f t="shared" si="0"/>
        <v>150</v>
      </c>
      <c r="H59" s="165">
        <v>2</v>
      </c>
      <c r="I59" s="163">
        <v>38270</v>
      </c>
      <c r="J59" s="166">
        <f t="shared" si="1"/>
        <v>108.05850463067542</v>
      </c>
      <c r="K59" s="167">
        <f t="shared" si="2"/>
        <v>1.7901344311035529E-4</v>
      </c>
      <c r="L59" s="168">
        <v>35416</v>
      </c>
    </row>
    <row r="60" spans="2:12">
      <c r="B60" s="177" t="s">
        <v>349</v>
      </c>
      <c r="C60" s="178">
        <v>1</v>
      </c>
      <c r="D60" s="179" t="s">
        <v>350</v>
      </c>
      <c r="E60" s="180">
        <v>0</v>
      </c>
      <c r="F60" s="178"/>
      <c r="G60" s="181" t="str">
        <f t="shared" si="0"/>
        <v/>
      </c>
      <c r="H60" s="182"/>
      <c r="I60" s="180">
        <v>96310459</v>
      </c>
      <c r="J60" s="183">
        <f t="shared" si="1"/>
        <v>95.81542286882285</v>
      </c>
      <c r="K60" s="144">
        <f t="shared" si="2"/>
        <v>0.45050605887454159</v>
      </c>
      <c r="L60" s="184">
        <v>100516656</v>
      </c>
    </row>
    <row r="61" spans="2:12">
      <c r="B61" s="157" t="s">
        <v>351</v>
      </c>
      <c r="C61" s="158">
        <v>2</v>
      </c>
      <c r="D61" s="159" t="s">
        <v>856</v>
      </c>
      <c r="E61" s="153">
        <v>2607</v>
      </c>
      <c r="F61" s="158" t="s">
        <v>19</v>
      </c>
      <c r="G61" s="151">
        <f t="shared" si="0"/>
        <v>9.1425565491846399</v>
      </c>
      <c r="H61" s="152">
        <v>28515</v>
      </c>
      <c r="I61" s="153">
        <v>242436</v>
      </c>
      <c r="J61" s="154">
        <f t="shared" si="1"/>
        <v>23.784418025597809</v>
      </c>
      <c r="K61" s="155">
        <f t="shared" si="2"/>
        <v>1.1340293465874601E-3</v>
      </c>
      <c r="L61" s="156">
        <v>1019306</v>
      </c>
    </row>
    <row r="62" spans="2:12">
      <c r="B62" s="160" t="s">
        <v>353</v>
      </c>
      <c r="C62" s="161">
        <v>3</v>
      </c>
      <c r="D62" s="162" t="s">
        <v>857</v>
      </c>
      <c r="E62" s="163">
        <v>236</v>
      </c>
      <c r="F62" s="161" t="s">
        <v>19</v>
      </c>
      <c r="G62" s="164">
        <f t="shared" si="0"/>
        <v>0.91646926332957945</v>
      </c>
      <c r="H62" s="165">
        <v>25751</v>
      </c>
      <c r="I62" s="163">
        <v>57242</v>
      </c>
      <c r="J62" s="166">
        <f t="shared" si="1"/>
        <v>7.0564421685350878</v>
      </c>
      <c r="K62" s="167">
        <f t="shared" si="2"/>
        <v>2.677577086627373E-4</v>
      </c>
      <c r="L62" s="168">
        <v>811202</v>
      </c>
    </row>
    <row r="63" spans="2:12">
      <c r="B63" s="157" t="s">
        <v>363</v>
      </c>
      <c r="C63" s="158">
        <v>2</v>
      </c>
      <c r="D63" s="159" t="s">
        <v>364</v>
      </c>
      <c r="E63" s="153">
        <v>0</v>
      </c>
      <c r="F63" s="158"/>
      <c r="G63" s="151" t="str">
        <f t="shared" si="0"/>
        <v/>
      </c>
      <c r="H63" s="152"/>
      <c r="I63" s="153">
        <v>94935624</v>
      </c>
      <c r="J63" s="154">
        <f t="shared" si="1"/>
        <v>95.415228646793111</v>
      </c>
      <c r="K63" s="155">
        <f t="shared" si="2"/>
        <v>0.44407506992605383</v>
      </c>
      <c r="L63" s="156">
        <v>99497350</v>
      </c>
    </row>
    <row r="64" spans="2:12">
      <c r="B64" s="160" t="s">
        <v>365</v>
      </c>
      <c r="C64" s="161">
        <v>3</v>
      </c>
      <c r="D64" s="162" t="s">
        <v>368</v>
      </c>
      <c r="E64" s="163">
        <v>0</v>
      </c>
      <c r="F64" s="161"/>
      <c r="G64" s="164" t="str">
        <f t="shared" si="0"/>
        <v/>
      </c>
      <c r="H64" s="165"/>
      <c r="I64" s="163">
        <v>94558830</v>
      </c>
      <c r="J64" s="166">
        <f t="shared" si="1"/>
        <v>95.408577912404823</v>
      </c>
      <c r="K64" s="167">
        <f t="shared" si="2"/>
        <v>0.44231256166153016</v>
      </c>
      <c r="L64" s="168">
        <v>99109359</v>
      </c>
    </row>
    <row r="65" spans="2:12">
      <c r="B65" s="160" t="s">
        <v>858</v>
      </c>
      <c r="C65" s="161">
        <v>4</v>
      </c>
      <c r="D65" s="162" t="s">
        <v>370</v>
      </c>
      <c r="E65" s="163">
        <v>125541</v>
      </c>
      <c r="F65" s="161" t="s">
        <v>166</v>
      </c>
      <c r="G65" s="164">
        <f t="shared" si="0"/>
        <v>85.791897876062649</v>
      </c>
      <c r="H65" s="165">
        <v>146332</v>
      </c>
      <c r="I65" s="163">
        <v>9486060</v>
      </c>
      <c r="J65" s="166">
        <f t="shared" si="1"/>
        <v>115.72900454775757</v>
      </c>
      <c r="K65" s="167">
        <f t="shared" si="2"/>
        <v>4.4372413434842356E-2</v>
      </c>
      <c r="L65" s="168">
        <v>8196787</v>
      </c>
    </row>
    <row r="66" spans="2:12">
      <c r="B66" s="160" t="s">
        <v>859</v>
      </c>
      <c r="C66" s="161">
        <v>4</v>
      </c>
      <c r="D66" s="162" t="s">
        <v>372</v>
      </c>
      <c r="E66" s="163">
        <v>231519</v>
      </c>
      <c r="F66" s="161" t="s">
        <v>166</v>
      </c>
      <c r="G66" s="164">
        <f t="shared" si="0"/>
        <v>55.323658660727723</v>
      </c>
      <c r="H66" s="165">
        <v>418481</v>
      </c>
      <c r="I66" s="163">
        <v>20660297</v>
      </c>
      <c r="J66" s="166">
        <f t="shared" si="1"/>
        <v>51.718357788013101</v>
      </c>
      <c r="K66" s="167">
        <f t="shared" si="2"/>
        <v>9.6641518203620186E-2</v>
      </c>
      <c r="L66" s="168">
        <v>39947705</v>
      </c>
    </row>
    <row r="67" spans="2:12">
      <c r="B67" s="160" t="s">
        <v>860</v>
      </c>
      <c r="C67" s="161">
        <v>4</v>
      </c>
      <c r="D67" s="162" t="s">
        <v>374</v>
      </c>
      <c r="E67" s="163">
        <v>20450</v>
      </c>
      <c r="F67" s="161" t="s">
        <v>166</v>
      </c>
      <c r="G67" s="164"/>
      <c r="H67" s="165">
        <v>0</v>
      </c>
      <c r="I67" s="163">
        <v>1698165</v>
      </c>
      <c r="J67" s="166">
        <f t="shared" si="1"/>
        <v>113135.57628247833</v>
      </c>
      <c r="K67" s="167">
        <f t="shared" si="2"/>
        <v>7.9434116440944991E-3</v>
      </c>
      <c r="L67" s="168">
        <v>1501</v>
      </c>
    </row>
    <row r="68" spans="2:12">
      <c r="B68" s="160" t="s">
        <v>861</v>
      </c>
      <c r="C68" s="161">
        <v>4</v>
      </c>
      <c r="D68" s="162" t="s">
        <v>862</v>
      </c>
      <c r="E68" s="163">
        <v>73895714</v>
      </c>
      <c r="F68" s="161" t="s">
        <v>45</v>
      </c>
      <c r="G68" s="164">
        <f t="shared" si="0"/>
        <v>122.44803494468609</v>
      </c>
      <c r="H68" s="165">
        <v>60348632</v>
      </c>
      <c r="I68" s="163">
        <v>33156529</v>
      </c>
      <c r="J68" s="166">
        <f t="shared" si="1"/>
        <v>118.6144857114146</v>
      </c>
      <c r="K68" s="167">
        <f t="shared" si="2"/>
        <v>0.15509444520194268</v>
      </c>
      <c r="L68" s="168">
        <v>27953187</v>
      </c>
    </row>
    <row r="69" spans="2:12">
      <c r="B69" s="177" t="s">
        <v>389</v>
      </c>
      <c r="C69" s="178">
        <v>1</v>
      </c>
      <c r="D69" s="179" t="s">
        <v>390</v>
      </c>
      <c r="E69" s="180">
        <v>7715</v>
      </c>
      <c r="F69" s="178" t="s">
        <v>19</v>
      </c>
      <c r="G69" s="181">
        <f t="shared" si="0"/>
        <v>123.53883106485188</v>
      </c>
      <c r="H69" s="182">
        <v>6245</v>
      </c>
      <c r="I69" s="180">
        <v>3259837</v>
      </c>
      <c r="J69" s="183">
        <f t="shared" si="1"/>
        <v>117.91530508674444</v>
      </c>
      <c r="K69" s="144">
        <f t="shared" si="2"/>
        <v>1.5248357599909364E-2</v>
      </c>
      <c r="L69" s="184">
        <v>2764558</v>
      </c>
    </row>
    <row r="70" spans="2:12">
      <c r="B70" s="157" t="s">
        <v>391</v>
      </c>
      <c r="C70" s="158">
        <v>2</v>
      </c>
      <c r="D70" s="159" t="s">
        <v>392</v>
      </c>
      <c r="E70" s="153">
        <v>351</v>
      </c>
      <c r="F70" s="158" t="s">
        <v>19</v>
      </c>
      <c r="G70" s="151">
        <f t="shared" si="0"/>
        <v>125.80645161290323</v>
      </c>
      <c r="H70" s="152">
        <v>279</v>
      </c>
      <c r="I70" s="153">
        <v>70369</v>
      </c>
      <c r="J70" s="154">
        <f t="shared" si="1"/>
        <v>122.24055866309975</v>
      </c>
      <c r="K70" s="155">
        <f t="shared" si="2"/>
        <v>3.291611439308229E-4</v>
      </c>
      <c r="L70" s="156">
        <v>57566</v>
      </c>
    </row>
    <row r="71" spans="2:12">
      <c r="B71" s="157" t="s">
        <v>395</v>
      </c>
      <c r="C71" s="158">
        <v>2</v>
      </c>
      <c r="D71" s="159" t="s">
        <v>396</v>
      </c>
      <c r="E71" s="153">
        <v>5315</v>
      </c>
      <c r="F71" s="158" t="s">
        <v>19</v>
      </c>
      <c r="G71" s="151">
        <f t="shared" si="0"/>
        <v>127.85662737551118</v>
      </c>
      <c r="H71" s="152">
        <v>4157</v>
      </c>
      <c r="I71" s="153">
        <v>2527497</v>
      </c>
      <c r="J71" s="154">
        <f t="shared" si="1"/>
        <v>121.89908142723618</v>
      </c>
      <c r="K71" s="155">
        <f t="shared" si="2"/>
        <v>1.1822731654588286E-2</v>
      </c>
      <c r="L71" s="156">
        <v>2073434</v>
      </c>
    </row>
    <row r="72" spans="2:12">
      <c r="B72" s="157" t="s">
        <v>399</v>
      </c>
      <c r="C72" s="158">
        <v>2</v>
      </c>
      <c r="D72" s="159" t="s">
        <v>400</v>
      </c>
      <c r="E72" s="153">
        <v>2048</v>
      </c>
      <c r="F72" s="158" t="s">
        <v>19</v>
      </c>
      <c r="G72" s="151">
        <f t="shared" si="0"/>
        <v>113.0242825607064</v>
      </c>
      <c r="H72" s="152">
        <v>1812</v>
      </c>
      <c r="I72" s="153">
        <v>661971</v>
      </c>
      <c r="J72" s="154">
        <f t="shared" ref="J72:J135" si="3">I72/L72*100</f>
        <v>104.48467227941248</v>
      </c>
      <c r="K72" s="155">
        <f t="shared" ref="K72:K135" si="4">I72/$I$408*100</f>
        <v>3.0964648013902538E-3</v>
      </c>
      <c r="L72" s="156">
        <v>633558</v>
      </c>
    </row>
    <row r="73" spans="2:12">
      <c r="B73" s="177" t="s">
        <v>403</v>
      </c>
      <c r="C73" s="178">
        <v>1</v>
      </c>
      <c r="D73" s="179" t="s">
        <v>404</v>
      </c>
      <c r="E73" s="180">
        <v>0</v>
      </c>
      <c r="F73" s="178"/>
      <c r="G73" s="181" t="str">
        <f t="shared" ref="G73:G136" si="5">IF(F73="","",E73/H73*100)</f>
        <v/>
      </c>
      <c r="H73" s="182"/>
      <c r="I73" s="180">
        <v>813606997</v>
      </c>
      <c r="J73" s="183">
        <f t="shared" si="3"/>
        <v>103.05983996793884</v>
      </c>
      <c r="K73" s="144">
        <f t="shared" si="4"/>
        <v>3.805764041589927</v>
      </c>
      <c r="L73" s="184">
        <v>789451058</v>
      </c>
    </row>
    <row r="74" spans="2:12">
      <c r="B74" s="157" t="s">
        <v>405</v>
      </c>
      <c r="C74" s="158">
        <v>2</v>
      </c>
      <c r="D74" s="159" t="s">
        <v>406</v>
      </c>
      <c r="E74" s="153">
        <v>0</v>
      </c>
      <c r="F74" s="158"/>
      <c r="G74" s="151" t="str">
        <f t="shared" si="5"/>
        <v/>
      </c>
      <c r="H74" s="152"/>
      <c r="I74" s="153">
        <v>124706087</v>
      </c>
      <c r="J74" s="154">
        <f t="shared" si="3"/>
        <v>80.42083140685294</v>
      </c>
      <c r="K74" s="155">
        <f t="shared" si="4"/>
        <v>0.58333070317976277</v>
      </c>
      <c r="L74" s="156">
        <v>155066896</v>
      </c>
    </row>
    <row r="75" spans="2:12">
      <c r="B75" s="160" t="s">
        <v>407</v>
      </c>
      <c r="C75" s="161">
        <v>3</v>
      </c>
      <c r="D75" s="162" t="s">
        <v>408</v>
      </c>
      <c r="E75" s="163">
        <v>0</v>
      </c>
      <c r="F75" s="161"/>
      <c r="G75" s="164" t="str">
        <f t="shared" si="5"/>
        <v/>
      </c>
      <c r="H75" s="165"/>
      <c r="I75" s="163">
        <v>72452223</v>
      </c>
      <c r="J75" s="166">
        <f t="shared" si="3"/>
        <v>93.083411933621036</v>
      </c>
      <c r="K75" s="167">
        <f t="shared" si="4"/>
        <v>0.33890571989101842</v>
      </c>
      <c r="L75" s="168">
        <v>77835805</v>
      </c>
    </row>
    <row r="76" spans="2:12">
      <c r="B76" s="185" t="s">
        <v>863</v>
      </c>
      <c r="C76" s="186">
        <v>4</v>
      </c>
      <c r="D76" s="187" t="s">
        <v>409</v>
      </c>
      <c r="E76" s="163">
        <v>141089653</v>
      </c>
      <c r="F76" s="161" t="s">
        <v>45</v>
      </c>
      <c r="G76" s="164">
        <f t="shared" si="5"/>
        <v>105.25111086483578</v>
      </c>
      <c r="H76" s="165">
        <v>134050512</v>
      </c>
      <c r="I76" s="163">
        <v>18893371</v>
      </c>
      <c r="J76" s="164">
        <f t="shared" si="3"/>
        <v>96.462618342190751</v>
      </c>
      <c r="K76" s="167">
        <f t="shared" si="4"/>
        <v>8.8376467067450656E-2</v>
      </c>
      <c r="L76" s="168">
        <v>19586210</v>
      </c>
    </row>
    <row r="77" spans="2:12">
      <c r="B77" s="160" t="s">
        <v>864</v>
      </c>
      <c r="C77" s="161">
        <v>4</v>
      </c>
      <c r="D77" s="162" t="s">
        <v>865</v>
      </c>
      <c r="E77" s="163">
        <v>7586</v>
      </c>
      <c r="F77" s="161" t="s">
        <v>19</v>
      </c>
      <c r="G77" s="164">
        <f t="shared" si="5"/>
        <v>53.411251144124485</v>
      </c>
      <c r="H77" s="165">
        <v>14203</v>
      </c>
      <c r="I77" s="163">
        <v>1806595</v>
      </c>
      <c r="J77" s="166">
        <f t="shared" si="3"/>
        <v>64.090447743932657</v>
      </c>
      <c r="K77" s="167">
        <f t="shared" si="4"/>
        <v>8.4506086035001909E-3</v>
      </c>
      <c r="L77" s="168">
        <v>2818821</v>
      </c>
    </row>
    <row r="78" spans="2:12">
      <c r="B78" s="160" t="s">
        <v>866</v>
      </c>
      <c r="C78" s="161">
        <v>4</v>
      </c>
      <c r="D78" s="162" t="s">
        <v>867</v>
      </c>
      <c r="E78" s="163"/>
      <c r="F78" s="161" t="s">
        <v>45</v>
      </c>
      <c r="G78" s="164">
        <f t="shared" si="5"/>
        <v>0</v>
      </c>
      <c r="H78" s="165">
        <v>124168</v>
      </c>
      <c r="I78" s="163"/>
      <c r="J78" s="166">
        <f t="shared" si="3"/>
        <v>0</v>
      </c>
      <c r="K78" s="167">
        <f t="shared" si="4"/>
        <v>0</v>
      </c>
      <c r="L78" s="168">
        <v>6325</v>
      </c>
    </row>
    <row r="79" spans="2:12">
      <c r="B79" s="160" t="s">
        <v>410</v>
      </c>
      <c r="C79" s="161">
        <v>3</v>
      </c>
      <c r="D79" s="162" t="s">
        <v>411</v>
      </c>
      <c r="E79" s="163">
        <v>48381</v>
      </c>
      <c r="F79" s="161" t="s">
        <v>19</v>
      </c>
      <c r="G79" s="164">
        <f t="shared" si="5"/>
        <v>105.18294671391612</v>
      </c>
      <c r="H79" s="165">
        <v>45997</v>
      </c>
      <c r="I79" s="163">
        <v>49826791</v>
      </c>
      <c r="J79" s="166">
        <f t="shared" si="3"/>
        <v>69.166271071564339</v>
      </c>
      <c r="K79" s="167">
        <f t="shared" si="4"/>
        <v>0.2330719993741851</v>
      </c>
      <c r="L79" s="168">
        <v>72039146</v>
      </c>
    </row>
    <row r="80" spans="2:12">
      <c r="B80" s="160" t="s">
        <v>868</v>
      </c>
      <c r="C80" s="161">
        <v>4</v>
      </c>
      <c r="D80" s="162" t="s">
        <v>869</v>
      </c>
      <c r="E80" s="163">
        <v>433</v>
      </c>
      <c r="F80" s="161" t="s">
        <v>19</v>
      </c>
      <c r="G80" s="164">
        <f t="shared" si="5"/>
        <v>113.6482939632546</v>
      </c>
      <c r="H80" s="165">
        <v>381</v>
      </c>
      <c r="I80" s="163">
        <v>371494</v>
      </c>
      <c r="J80" s="166">
        <f t="shared" si="3"/>
        <v>149.81288209959189</v>
      </c>
      <c r="K80" s="167">
        <f t="shared" si="4"/>
        <v>1.7377167503224021E-3</v>
      </c>
      <c r="L80" s="168">
        <v>247972</v>
      </c>
    </row>
    <row r="81" spans="2:12">
      <c r="B81" s="160" t="s">
        <v>870</v>
      </c>
      <c r="C81" s="161">
        <v>4</v>
      </c>
      <c r="D81" s="162" t="s">
        <v>871</v>
      </c>
      <c r="E81" s="163">
        <v>82</v>
      </c>
      <c r="F81" s="161" t="s">
        <v>19</v>
      </c>
      <c r="G81" s="164">
        <f t="shared" si="5"/>
        <v>58.992805755395686</v>
      </c>
      <c r="H81" s="165">
        <v>139</v>
      </c>
      <c r="I81" s="163">
        <v>16776</v>
      </c>
      <c r="J81" s="164">
        <f t="shared" si="3"/>
        <v>62.359675860530814</v>
      </c>
      <c r="K81" s="167">
        <f t="shared" si="4"/>
        <v>7.8472158913491527E-5</v>
      </c>
      <c r="L81" s="168">
        <v>26902</v>
      </c>
    </row>
    <row r="82" spans="2:12">
      <c r="B82" s="160" t="s">
        <v>872</v>
      </c>
      <c r="C82" s="161">
        <v>4</v>
      </c>
      <c r="D82" s="188" t="s">
        <v>873</v>
      </c>
      <c r="E82" s="163">
        <v>2741</v>
      </c>
      <c r="F82" s="161" t="s">
        <v>19</v>
      </c>
      <c r="G82" s="164">
        <f t="shared" si="5"/>
        <v>206.0902255639098</v>
      </c>
      <c r="H82" s="165">
        <v>1330</v>
      </c>
      <c r="I82" s="163">
        <v>4508424</v>
      </c>
      <c r="J82" s="166">
        <f t="shared" si="3"/>
        <v>232.78945172603235</v>
      </c>
      <c r="K82" s="167">
        <f t="shared" si="4"/>
        <v>2.1088803324833042E-2</v>
      </c>
      <c r="L82" s="168">
        <v>1936696</v>
      </c>
    </row>
    <row r="83" spans="2:12">
      <c r="B83" s="189" t="s">
        <v>874</v>
      </c>
      <c r="C83" s="190">
        <v>4</v>
      </c>
      <c r="D83" s="172" t="s">
        <v>875</v>
      </c>
      <c r="E83" s="163"/>
      <c r="F83" s="66" t="s">
        <v>19</v>
      </c>
      <c r="G83" s="164"/>
      <c r="H83" s="165"/>
      <c r="I83" s="163">
        <v>0</v>
      </c>
      <c r="J83" s="166" t="s">
        <v>161</v>
      </c>
      <c r="K83" s="167">
        <f t="shared" si="4"/>
        <v>0</v>
      </c>
      <c r="L83" s="168">
        <v>0</v>
      </c>
    </row>
    <row r="84" spans="2:12">
      <c r="B84" s="157" t="s">
        <v>412</v>
      </c>
      <c r="C84" s="158">
        <v>2</v>
      </c>
      <c r="D84" s="191" t="s">
        <v>413</v>
      </c>
      <c r="E84" s="153">
        <v>18763</v>
      </c>
      <c r="F84" s="158" t="s">
        <v>19</v>
      </c>
      <c r="G84" s="151">
        <f t="shared" si="5"/>
        <v>122.04371016001041</v>
      </c>
      <c r="H84" s="152">
        <v>15374</v>
      </c>
      <c r="I84" s="153">
        <v>2370188</v>
      </c>
      <c r="J84" s="154">
        <f t="shared" si="3"/>
        <v>123.68809693037799</v>
      </c>
      <c r="K84" s="155">
        <f t="shared" si="4"/>
        <v>1.1086896124871879E-2</v>
      </c>
      <c r="L84" s="156">
        <v>1916262</v>
      </c>
    </row>
    <row r="85" spans="2:12">
      <c r="B85" s="157" t="s">
        <v>414</v>
      </c>
      <c r="C85" s="158">
        <v>2</v>
      </c>
      <c r="D85" s="191" t="s">
        <v>415</v>
      </c>
      <c r="E85" s="153">
        <v>41788</v>
      </c>
      <c r="F85" s="158" t="s">
        <v>19</v>
      </c>
      <c r="G85" s="151">
        <f t="shared" si="5"/>
        <v>110.75243168747184</v>
      </c>
      <c r="H85" s="152">
        <v>37731</v>
      </c>
      <c r="I85" s="153">
        <v>59146554</v>
      </c>
      <c r="J85" s="154">
        <f t="shared" si="3"/>
        <v>118.63443826038524</v>
      </c>
      <c r="K85" s="155">
        <f t="shared" si="4"/>
        <v>0.27666653461334095</v>
      </c>
      <c r="L85" s="156">
        <v>49856142</v>
      </c>
    </row>
    <row r="86" spans="2:12">
      <c r="B86" s="160" t="s">
        <v>416</v>
      </c>
      <c r="C86" s="161">
        <v>3</v>
      </c>
      <c r="D86" s="188" t="s">
        <v>417</v>
      </c>
      <c r="E86" s="163">
        <v>560</v>
      </c>
      <c r="F86" s="161" t="s">
        <v>19</v>
      </c>
      <c r="G86" s="164">
        <f t="shared" si="5"/>
        <v>71.428571428571431</v>
      </c>
      <c r="H86" s="165">
        <v>784</v>
      </c>
      <c r="I86" s="163">
        <v>3060684</v>
      </c>
      <c r="J86" s="166">
        <f t="shared" si="3"/>
        <v>75.374943481425944</v>
      </c>
      <c r="K86" s="167">
        <f t="shared" si="4"/>
        <v>1.4316790726751365E-2</v>
      </c>
      <c r="L86" s="168">
        <v>4060612</v>
      </c>
    </row>
    <row r="87" spans="2:12">
      <c r="B87" s="160" t="s">
        <v>424</v>
      </c>
      <c r="C87" s="161">
        <v>3</v>
      </c>
      <c r="D87" s="162" t="s">
        <v>427</v>
      </c>
      <c r="E87" s="163">
        <v>30854</v>
      </c>
      <c r="F87" s="161" t="s">
        <v>19</v>
      </c>
      <c r="G87" s="164">
        <f t="shared" si="5"/>
        <v>105.00629615764217</v>
      </c>
      <c r="H87" s="165">
        <v>29383</v>
      </c>
      <c r="I87" s="163">
        <v>38816545</v>
      </c>
      <c r="J87" s="166">
        <f t="shared" si="3"/>
        <v>121.01708606570921</v>
      </c>
      <c r="K87" s="167">
        <f t="shared" si="4"/>
        <v>0.18156998615359413</v>
      </c>
      <c r="L87" s="168">
        <v>32075260</v>
      </c>
    </row>
    <row r="88" spans="2:12">
      <c r="B88" s="157" t="s">
        <v>428</v>
      </c>
      <c r="C88" s="158">
        <v>2</v>
      </c>
      <c r="D88" s="159" t="s">
        <v>429</v>
      </c>
      <c r="E88" s="153">
        <v>1220131</v>
      </c>
      <c r="F88" s="158" t="s">
        <v>45</v>
      </c>
      <c r="G88" s="151">
        <f t="shared" si="5"/>
        <v>64.183133746972004</v>
      </c>
      <c r="H88" s="152">
        <v>1901015</v>
      </c>
      <c r="I88" s="153">
        <v>13677806</v>
      </c>
      <c r="J88" s="154">
        <f t="shared" si="3"/>
        <v>90.099215279905366</v>
      </c>
      <c r="K88" s="155">
        <f t="shared" si="4"/>
        <v>6.3979909753213382E-2</v>
      </c>
      <c r="L88" s="156">
        <v>15180827</v>
      </c>
    </row>
    <row r="89" spans="2:12">
      <c r="B89" s="160" t="s">
        <v>430</v>
      </c>
      <c r="C89" s="161">
        <v>3</v>
      </c>
      <c r="D89" s="162" t="s">
        <v>431</v>
      </c>
      <c r="E89" s="163">
        <v>5452</v>
      </c>
      <c r="F89" s="161" t="s">
        <v>45</v>
      </c>
      <c r="G89" s="164">
        <f t="shared" si="5"/>
        <v>111.26530612244898</v>
      </c>
      <c r="H89" s="165">
        <v>4900</v>
      </c>
      <c r="I89" s="163">
        <v>36988</v>
      </c>
      <c r="J89" s="166">
        <f t="shared" si="3"/>
        <v>55.568408875801865</v>
      </c>
      <c r="K89" s="167">
        <f t="shared" si="4"/>
        <v>1.7301670326014691E-4</v>
      </c>
      <c r="L89" s="168">
        <v>66563</v>
      </c>
    </row>
    <row r="90" spans="2:12">
      <c r="B90" s="169" t="s">
        <v>432</v>
      </c>
      <c r="C90" s="66">
        <v>3</v>
      </c>
      <c r="D90" s="170" t="s">
        <v>876</v>
      </c>
      <c r="E90" s="163">
        <v>101805</v>
      </c>
      <c r="F90" s="66" t="s">
        <v>45</v>
      </c>
      <c r="G90" s="164">
        <f t="shared" si="5"/>
        <v>102.0724297659869</v>
      </c>
      <c r="H90" s="165">
        <v>99738</v>
      </c>
      <c r="I90" s="163">
        <v>558589</v>
      </c>
      <c r="J90" s="166">
        <f t="shared" si="3"/>
        <v>81.34953171398071</v>
      </c>
      <c r="K90" s="167">
        <f t="shared" si="4"/>
        <v>2.6128805898502807E-3</v>
      </c>
      <c r="L90" s="168">
        <v>686653</v>
      </c>
    </row>
    <row r="91" spans="2:12">
      <c r="B91" s="160" t="s">
        <v>434</v>
      </c>
      <c r="C91" s="161">
        <v>3</v>
      </c>
      <c r="D91" s="162" t="s">
        <v>433</v>
      </c>
      <c r="E91" s="163">
        <v>828</v>
      </c>
      <c r="F91" s="161" t="s">
        <v>45</v>
      </c>
      <c r="G91" s="164">
        <f t="shared" si="5"/>
        <v>41.860465116279073</v>
      </c>
      <c r="H91" s="165">
        <v>1978</v>
      </c>
      <c r="I91" s="163">
        <v>131832</v>
      </c>
      <c r="J91" s="166">
        <f t="shared" si="3"/>
        <v>47.107251969770061</v>
      </c>
      <c r="K91" s="167">
        <f t="shared" si="4"/>
        <v>6.166631887150342E-4</v>
      </c>
      <c r="L91" s="168">
        <v>279855</v>
      </c>
    </row>
    <row r="92" spans="2:12">
      <c r="B92" s="160" t="s">
        <v>877</v>
      </c>
      <c r="C92" s="161">
        <v>3</v>
      </c>
      <c r="D92" s="162" t="s">
        <v>437</v>
      </c>
      <c r="E92" s="163">
        <v>50885</v>
      </c>
      <c r="F92" s="161" t="s">
        <v>45</v>
      </c>
      <c r="G92" s="164">
        <f t="shared" si="5"/>
        <v>121.97372836665228</v>
      </c>
      <c r="H92" s="165">
        <v>41718</v>
      </c>
      <c r="I92" s="163">
        <v>3551804</v>
      </c>
      <c r="J92" s="166">
        <f t="shared" si="3"/>
        <v>95.895127275947516</v>
      </c>
      <c r="K92" s="167">
        <f t="shared" si="4"/>
        <v>1.6614075340818719E-2</v>
      </c>
      <c r="L92" s="168">
        <v>3703842</v>
      </c>
    </row>
    <row r="93" spans="2:12">
      <c r="B93" s="157" t="s">
        <v>438</v>
      </c>
      <c r="C93" s="158">
        <v>2</v>
      </c>
      <c r="D93" s="159" t="s">
        <v>439</v>
      </c>
      <c r="E93" s="153">
        <v>101507</v>
      </c>
      <c r="F93" s="158" t="s">
        <v>19</v>
      </c>
      <c r="G93" s="151">
        <f t="shared" si="5"/>
        <v>113.36497654679474</v>
      </c>
      <c r="H93" s="152">
        <v>89540</v>
      </c>
      <c r="I93" s="153">
        <v>80165353</v>
      </c>
      <c r="J93" s="154">
        <f t="shared" si="3"/>
        <v>104.00964936466556</v>
      </c>
      <c r="K93" s="155">
        <f t="shared" si="4"/>
        <v>0.37498499761398096</v>
      </c>
      <c r="L93" s="156">
        <v>77074919</v>
      </c>
    </row>
    <row r="94" spans="2:12">
      <c r="B94" s="160" t="s">
        <v>440</v>
      </c>
      <c r="C94" s="161">
        <v>3</v>
      </c>
      <c r="D94" s="162" t="s">
        <v>878</v>
      </c>
      <c r="E94" s="163">
        <v>9834</v>
      </c>
      <c r="F94" s="161" t="s">
        <v>19</v>
      </c>
      <c r="G94" s="164">
        <f t="shared" si="5"/>
        <v>77.159670459003522</v>
      </c>
      <c r="H94" s="165">
        <v>12745</v>
      </c>
      <c r="I94" s="163">
        <v>20515774</v>
      </c>
      <c r="J94" s="166">
        <f t="shared" si="3"/>
        <v>79.04652869563931</v>
      </c>
      <c r="K94" s="167">
        <f t="shared" si="4"/>
        <v>9.596549103250343E-2</v>
      </c>
      <c r="L94" s="168">
        <v>25954048</v>
      </c>
    </row>
    <row r="95" spans="2:12">
      <c r="B95" s="160" t="s">
        <v>442</v>
      </c>
      <c r="C95" s="161">
        <v>3</v>
      </c>
      <c r="D95" s="162" t="s">
        <v>879</v>
      </c>
      <c r="E95" s="163">
        <v>48394</v>
      </c>
      <c r="F95" s="161" t="s">
        <v>19</v>
      </c>
      <c r="G95" s="164">
        <f t="shared" si="5"/>
        <v>129.67309753483386</v>
      </c>
      <c r="H95" s="165">
        <v>37320</v>
      </c>
      <c r="I95" s="163">
        <v>37334862</v>
      </c>
      <c r="J95" s="166">
        <f t="shared" si="3"/>
        <v>123.5507699241865</v>
      </c>
      <c r="K95" s="167">
        <f t="shared" si="4"/>
        <v>0.17463920027880758</v>
      </c>
      <c r="L95" s="168">
        <v>30218235</v>
      </c>
    </row>
    <row r="96" spans="2:12">
      <c r="B96" s="157" t="s">
        <v>444</v>
      </c>
      <c r="C96" s="158">
        <v>2</v>
      </c>
      <c r="D96" s="159" t="s">
        <v>445</v>
      </c>
      <c r="E96" s="153">
        <v>58360</v>
      </c>
      <c r="F96" s="158" t="s">
        <v>19</v>
      </c>
      <c r="G96" s="151">
        <f t="shared" si="5"/>
        <v>83.410750782511755</v>
      </c>
      <c r="H96" s="152">
        <v>69967</v>
      </c>
      <c r="I96" s="153">
        <v>1227205</v>
      </c>
      <c r="J96" s="154">
        <f t="shared" si="3"/>
        <v>107.41353429525473</v>
      </c>
      <c r="K96" s="155">
        <f t="shared" si="4"/>
        <v>5.7404283368759756E-3</v>
      </c>
      <c r="L96" s="156">
        <v>1142505</v>
      </c>
    </row>
    <row r="97" spans="2:12">
      <c r="B97" s="160" t="s">
        <v>446</v>
      </c>
      <c r="C97" s="161">
        <v>3</v>
      </c>
      <c r="D97" s="162" t="s">
        <v>880</v>
      </c>
      <c r="E97" s="163">
        <v>25314</v>
      </c>
      <c r="F97" s="161" t="s">
        <v>19</v>
      </c>
      <c r="G97" s="164">
        <f t="shared" si="5"/>
        <v>55.036417001848022</v>
      </c>
      <c r="H97" s="165">
        <v>45995</v>
      </c>
      <c r="I97" s="163">
        <v>479061</v>
      </c>
      <c r="J97" s="166">
        <f t="shared" si="3"/>
        <v>59.02193759502061</v>
      </c>
      <c r="K97" s="167">
        <f t="shared" si="4"/>
        <v>2.2408769027930475E-3</v>
      </c>
      <c r="L97" s="168">
        <v>811666</v>
      </c>
    </row>
    <row r="98" spans="2:12">
      <c r="B98" s="160" t="s">
        <v>448</v>
      </c>
      <c r="C98" s="161">
        <v>4</v>
      </c>
      <c r="D98" s="162" t="s">
        <v>881</v>
      </c>
      <c r="E98" s="163">
        <v>8000</v>
      </c>
      <c r="F98" s="161" t="s">
        <v>19</v>
      </c>
      <c r="G98" s="164">
        <f t="shared" si="5"/>
        <v>28.78733357322778</v>
      </c>
      <c r="H98" s="165">
        <v>27790</v>
      </c>
      <c r="I98" s="163">
        <v>156478</v>
      </c>
      <c r="J98" s="166">
        <f t="shared" si="3"/>
        <v>31.385991655969192</v>
      </c>
      <c r="K98" s="167">
        <f t="shared" si="4"/>
        <v>7.3194840739540577E-4</v>
      </c>
      <c r="L98" s="168">
        <v>498560</v>
      </c>
    </row>
    <row r="99" spans="2:12">
      <c r="B99" s="160" t="s">
        <v>450</v>
      </c>
      <c r="C99" s="161">
        <v>4</v>
      </c>
      <c r="D99" s="162" t="s">
        <v>882</v>
      </c>
      <c r="E99" s="163">
        <v>220</v>
      </c>
      <c r="F99" s="161" t="s">
        <v>19</v>
      </c>
      <c r="G99" s="164">
        <f t="shared" si="5"/>
        <v>133.33333333333331</v>
      </c>
      <c r="H99" s="165">
        <v>165</v>
      </c>
      <c r="I99" s="163">
        <v>39511</v>
      </c>
      <c r="J99" s="166">
        <f t="shared" si="3"/>
        <v>131.67699793374658</v>
      </c>
      <c r="K99" s="167">
        <f t="shared" si="4"/>
        <v>1.8481839954881757E-4</v>
      </c>
      <c r="L99" s="168">
        <v>30006</v>
      </c>
    </row>
    <row r="100" spans="2:12">
      <c r="B100" s="157" t="s">
        <v>452</v>
      </c>
      <c r="C100" s="158">
        <v>2</v>
      </c>
      <c r="D100" s="159" t="s">
        <v>453</v>
      </c>
      <c r="E100" s="153">
        <v>11</v>
      </c>
      <c r="F100" s="158" t="s">
        <v>19</v>
      </c>
      <c r="G100" s="151">
        <f t="shared" si="5"/>
        <v>78.571428571428569</v>
      </c>
      <c r="H100" s="152">
        <v>14</v>
      </c>
      <c r="I100" s="153">
        <v>218562</v>
      </c>
      <c r="J100" s="154">
        <f t="shared" si="3"/>
        <v>82.576252743889768</v>
      </c>
      <c r="K100" s="155">
        <f t="shared" si="4"/>
        <v>1.0223552692209426E-3</v>
      </c>
      <c r="L100" s="156">
        <v>264679</v>
      </c>
    </row>
    <row r="101" spans="2:12">
      <c r="B101" s="157" t="s">
        <v>454</v>
      </c>
      <c r="C101" s="158">
        <v>2</v>
      </c>
      <c r="D101" s="159" t="s">
        <v>455</v>
      </c>
      <c r="E101" s="153">
        <v>673045</v>
      </c>
      <c r="F101" s="158" t="s">
        <v>19</v>
      </c>
      <c r="G101" s="151">
        <f t="shared" si="5"/>
        <v>109.97449350572957</v>
      </c>
      <c r="H101" s="152">
        <v>612001</v>
      </c>
      <c r="I101" s="153">
        <v>352101098</v>
      </c>
      <c r="J101" s="154">
        <f t="shared" si="3"/>
        <v>109.07627988703983</v>
      </c>
      <c r="K101" s="155">
        <f t="shared" si="4"/>
        <v>1.6470036549756113</v>
      </c>
      <c r="L101" s="156">
        <v>322802628</v>
      </c>
    </row>
    <row r="102" spans="2:12">
      <c r="B102" s="160" t="s">
        <v>456</v>
      </c>
      <c r="C102" s="161">
        <v>3</v>
      </c>
      <c r="D102" s="162" t="s">
        <v>883</v>
      </c>
      <c r="E102" s="163">
        <v>276</v>
      </c>
      <c r="F102" s="161" t="s">
        <v>19</v>
      </c>
      <c r="G102" s="164">
        <f t="shared" si="5"/>
        <v>63.594470046082954</v>
      </c>
      <c r="H102" s="165">
        <v>434</v>
      </c>
      <c r="I102" s="163">
        <v>166665</v>
      </c>
      <c r="J102" s="166">
        <f t="shared" si="3"/>
        <v>71.729839768281607</v>
      </c>
      <c r="K102" s="167">
        <f t="shared" si="4"/>
        <v>7.7959956874803669E-4</v>
      </c>
      <c r="L102" s="168">
        <v>232351</v>
      </c>
    </row>
    <row r="103" spans="2:12">
      <c r="B103" s="160" t="s">
        <v>458</v>
      </c>
      <c r="C103" s="161">
        <v>3</v>
      </c>
      <c r="D103" s="162" t="s">
        <v>459</v>
      </c>
      <c r="E103" s="163">
        <v>22907</v>
      </c>
      <c r="F103" s="161" t="s">
        <v>19</v>
      </c>
      <c r="G103" s="164">
        <f t="shared" si="5"/>
        <v>83.843929577980305</v>
      </c>
      <c r="H103" s="165">
        <v>27321</v>
      </c>
      <c r="I103" s="163">
        <v>14548646</v>
      </c>
      <c r="J103" s="166">
        <f t="shared" si="3"/>
        <v>94.833548048645852</v>
      </c>
      <c r="K103" s="167">
        <f t="shared" si="4"/>
        <v>6.8053389418701288E-2</v>
      </c>
      <c r="L103" s="168">
        <v>15341244</v>
      </c>
    </row>
    <row r="104" spans="2:12">
      <c r="B104" s="160" t="s">
        <v>884</v>
      </c>
      <c r="C104" s="161">
        <v>4</v>
      </c>
      <c r="D104" s="162" t="s">
        <v>885</v>
      </c>
      <c r="E104" s="163">
        <v>3063</v>
      </c>
      <c r="F104" s="161" t="s">
        <v>19</v>
      </c>
      <c r="G104" s="164">
        <f t="shared" si="5"/>
        <v>76.882530120481931</v>
      </c>
      <c r="H104" s="165">
        <v>3984</v>
      </c>
      <c r="I104" s="163">
        <v>592814</v>
      </c>
      <c r="J104" s="166">
        <f t="shared" si="3"/>
        <v>76.415516314611025</v>
      </c>
      <c r="K104" s="167">
        <f t="shared" si="4"/>
        <v>2.772972962216414E-3</v>
      </c>
      <c r="L104" s="168">
        <v>775777</v>
      </c>
    </row>
    <row r="105" spans="2:12">
      <c r="B105" s="160" t="s">
        <v>886</v>
      </c>
      <c r="C105" s="161">
        <v>4</v>
      </c>
      <c r="D105" s="162" t="s">
        <v>887</v>
      </c>
      <c r="E105" s="163">
        <v>10166</v>
      </c>
      <c r="F105" s="161" t="s">
        <v>19</v>
      </c>
      <c r="G105" s="164">
        <f t="shared" si="5"/>
        <v>88.8869458774154</v>
      </c>
      <c r="H105" s="165">
        <v>11437</v>
      </c>
      <c r="I105" s="163">
        <v>9921489</v>
      </c>
      <c r="J105" s="166">
        <f t="shared" si="3"/>
        <v>89.759100835638577</v>
      </c>
      <c r="K105" s="167">
        <f t="shared" si="4"/>
        <v>4.6409195366384007E-2</v>
      </c>
      <c r="L105" s="168">
        <v>11053463</v>
      </c>
    </row>
    <row r="106" spans="2:12">
      <c r="B106" s="160" t="s">
        <v>460</v>
      </c>
      <c r="C106" s="161">
        <v>3</v>
      </c>
      <c r="D106" s="162" t="s">
        <v>461</v>
      </c>
      <c r="E106" s="163">
        <v>57080</v>
      </c>
      <c r="F106" s="161" t="s">
        <v>19</v>
      </c>
      <c r="G106" s="164">
        <f t="shared" si="5"/>
        <v>118.75585145115988</v>
      </c>
      <c r="H106" s="165">
        <v>48065</v>
      </c>
      <c r="I106" s="163">
        <v>16874838</v>
      </c>
      <c r="J106" s="166">
        <f t="shared" si="3"/>
        <v>137.98358703205125</v>
      </c>
      <c r="K106" s="167">
        <f t="shared" si="4"/>
        <v>7.8934487909836995E-2</v>
      </c>
      <c r="L106" s="168">
        <v>12229598</v>
      </c>
    </row>
    <row r="107" spans="2:12">
      <c r="B107" s="160" t="s">
        <v>462</v>
      </c>
      <c r="C107" s="161">
        <v>3</v>
      </c>
      <c r="D107" s="162" t="s">
        <v>463</v>
      </c>
      <c r="E107" s="163">
        <v>13570421</v>
      </c>
      <c r="F107" s="161" t="s">
        <v>45</v>
      </c>
      <c r="G107" s="164">
        <f t="shared" si="5"/>
        <v>89.620166910236193</v>
      </c>
      <c r="H107" s="165">
        <v>15142151</v>
      </c>
      <c r="I107" s="163">
        <v>2574710</v>
      </c>
      <c r="J107" s="166">
        <f t="shared" si="3"/>
        <v>90.323841304009207</v>
      </c>
      <c r="K107" s="167">
        <f t="shared" si="4"/>
        <v>1.2043577269680243E-2</v>
      </c>
      <c r="L107" s="168">
        <v>2850532</v>
      </c>
    </row>
    <row r="108" spans="2:12">
      <c r="B108" s="157" t="s">
        <v>466</v>
      </c>
      <c r="C108" s="158">
        <v>2</v>
      </c>
      <c r="D108" s="159" t="s">
        <v>467</v>
      </c>
      <c r="E108" s="153">
        <v>187892</v>
      </c>
      <c r="F108" s="158" t="s">
        <v>19</v>
      </c>
      <c r="G108" s="151">
        <f t="shared" si="5"/>
        <v>104.70495795462777</v>
      </c>
      <c r="H108" s="152">
        <v>179449</v>
      </c>
      <c r="I108" s="153">
        <v>179994144</v>
      </c>
      <c r="J108" s="154">
        <f t="shared" si="3"/>
        <v>108.33479429562638</v>
      </c>
      <c r="K108" s="155">
        <f t="shared" si="4"/>
        <v>0.84194856172304933</v>
      </c>
      <c r="L108" s="156">
        <v>166146200</v>
      </c>
    </row>
    <row r="109" spans="2:12">
      <c r="B109" s="177" t="s">
        <v>480</v>
      </c>
      <c r="C109" s="178">
        <v>1</v>
      </c>
      <c r="D109" s="179" t="s">
        <v>481</v>
      </c>
      <c r="E109" s="180">
        <v>0</v>
      </c>
      <c r="F109" s="178"/>
      <c r="G109" s="181" t="str">
        <f t="shared" si="5"/>
        <v/>
      </c>
      <c r="H109" s="182"/>
      <c r="I109" s="180">
        <v>1507588789</v>
      </c>
      <c r="J109" s="183">
        <f t="shared" si="3"/>
        <v>106.18595912821608</v>
      </c>
      <c r="K109" s="144">
        <f t="shared" si="4"/>
        <v>7.0519639381620314</v>
      </c>
      <c r="L109" s="184">
        <v>1419762840</v>
      </c>
    </row>
    <row r="110" spans="2:12">
      <c r="B110" s="157" t="s">
        <v>482</v>
      </c>
      <c r="C110" s="158">
        <v>2</v>
      </c>
      <c r="D110" s="159" t="s">
        <v>483</v>
      </c>
      <c r="E110" s="153">
        <v>2</v>
      </c>
      <c r="F110" s="158" t="s">
        <v>19</v>
      </c>
      <c r="G110" s="151">
        <f t="shared" si="5"/>
        <v>66.666666666666657</v>
      </c>
      <c r="H110" s="152">
        <v>3</v>
      </c>
      <c r="I110" s="153">
        <v>27585</v>
      </c>
      <c r="J110" s="154">
        <f t="shared" si="3"/>
        <v>56.916188668344816</v>
      </c>
      <c r="K110" s="155">
        <f t="shared" si="4"/>
        <v>1.2903281495163708E-4</v>
      </c>
      <c r="L110" s="156">
        <v>48466</v>
      </c>
    </row>
    <row r="111" spans="2:12">
      <c r="B111" s="157" t="s">
        <v>486</v>
      </c>
      <c r="C111" s="158">
        <v>2</v>
      </c>
      <c r="D111" s="159" t="s">
        <v>487</v>
      </c>
      <c r="E111" s="153">
        <v>237797</v>
      </c>
      <c r="F111" s="158" t="s">
        <v>19</v>
      </c>
      <c r="G111" s="151">
        <f t="shared" si="5"/>
        <v>111.01426677372972</v>
      </c>
      <c r="H111" s="152">
        <v>214204</v>
      </c>
      <c r="I111" s="153">
        <v>222614269</v>
      </c>
      <c r="J111" s="154">
        <f t="shared" si="3"/>
        <v>113.43555531766982</v>
      </c>
      <c r="K111" s="155">
        <f t="shared" si="4"/>
        <v>1.0413103417607743</v>
      </c>
      <c r="L111" s="156">
        <v>196247348</v>
      </c>
    </row>
    <row r="112" spans="2:12">
      <c r="B112" s="160" t="s">
        <v>488</v>
      </c>
      <c r="C112" s="161">
        <v>3</v>
      </c>
      <c r="D112" s="162" t="s">
        <v>489</v>
      </c>
      <c r="E112" s="163">
        <v>13733</v>
      </c>
      <c r="F112" s="161" t="s">
        <v>19</v>
      </c>
      <c r="G112" s="164">
        <f t="shared" si="5"/>
        <v>122.70371694067191</v>
      </c>
      <c r="H112" s="165">
        <v>11192</v>
      </c>
      <c r="I112" s="163">
        <v>32316582</v>
      </c>
      <c r="J112" s="166">
        <f t="shared" si="3"/>
        <v>114.55310436476829</v>
      </c>
      <c r="K112" s="167">
        <f t="shared" si="4"/>
        <v>0.1511654719983834</v>
      </c>
      <c r="L112" s="168">
        <v>28211005</v>
      </c>
    </row>
    <row r="113" spans="2:12">
      <c r="B113" s="160" t="s">
        <v>888</v>
      </c>
      <c r="C113" s="161">
        <v>3</v>
      </c>
      <c r="D113" s="162" t="s">
        <v>889</v>
      </c>
      <c r="E113" s="163">
        <v>214382429</v>
      </c>
      <c r="F113" s="161" t="s">
        <v>45</v>
      </c>
      <c r="G113" s="164">
        <f t="shared" si="5"/>
        <v>110.40791942222839</v>
      </c>
      <c r="H113" s="165">
        <v>194173054</v>
      </c>
      <c r="I113" s="163">
        <v>142573858</v>
      </c>
      <c r="J113" s="166">
        <f t="shared" si="3"/>
        <v>114.32663633819793</v>
      </c>
      <c r="K113" s="167">
        <f t="shared" si="4"/>
        <v>0.66690977836704668</v>
      </c>
      <c r="L113" s="168">
        <v>124707472</v>
      </c>
    </row>
    <row r="114" spans="2:12">
      <c r="B114" s="160" t="s">
        <v>890</v>
      </c>
      <c r="C114" s="161">
        <v>4</v>
      </c>
      <c r="D114" s="162" t="s">
        <v>891</v>
      </c>
      <c r="E114" s="163">
        <v>196864069</v>
      </c>
      <c r="F114" s="161" t="s">
        <v>45</v>
      </c>
      <c r="G114" s="164">
        <f t="shared" si="5"/>
        <v>111.02158841956992</v>
      </c>
      <c r="H114" s="165">
        <v>177320530</v>
      </c>
      <c r="I114" s="163">
        <v>140326692</v>
      </c>
      <c r="J114" s="166">
        <f t="shared" si="3"/>
        <v>114.66249822339618</v>
      </c>
      <c r="K114" s="167">
        <f t="shared" si="4"/>
        <v>0.65639833538558534</v>
      </c>
      <c r="L114" s="168">
        <v>122382378</v>
      </c>
    </row>
    <row r="115" spans="2:12">
      <c r="B115" s="160" t="s">
        <v>892</v>
      </c>
      <c r="C115" s="161">
        <v>4</v>
      </c>
      <c r="D115" s="162" t="s">
        <v>893</v>
      </c>
      <c r="E115" s="163">
        <v>66317</v>
      </c>
      <c r="F115" s="161" t="s">
        <v>45</v>
      </c>
      <c r="G115" s="164">
        <f t="shared" si="5"/>
        <v>79.216637201968567</v>
      </c>
      <c r="H115" s="165">
        <v>83716</v>
      </c>
      <c r="I115" s="163">
        <v>376762</v>
      </c>
      <c r="J115" s="166">
        <f t="shared" si="3"/>
        <v>87.631501212962775</v>
      </c>
      <c r="K115" s="167">
        <f t="shared" si="4"/>
        <v>1.7623585799096859E-3</v>
      </c>
      <c r="L115" s="168">
        <v>429939</v>
      </c>
    </row>
    <row r="116" spans="2:12">
      <c r="B116" s="160" t="s">
        <v>894</v>
      </c>
      <c r="C116" s="161">
        <v>3</v>
      </c>
      <c r="D116" s="162" t="s">
        <v>895</v>
      </c>
      <c r="E116" s="163">
        <v>1014592</v>
      </c>
      <c r="F116" s="161" t="s">
        <v>45</v>
      </c>
      <c r="G116" s="164">
        <f t="shared" si="5"/>
        <v>148.98910987629665</v>
      </c>
      <c r="H116" s="165">
        <v>680984</v>
      </c>
      <c r="I116" s="163">
        <v>7769261</v>
      </c>
      <c r="J116" s="166">
        <f t="shared" si="3"/>
        <v>106.46367215388135</v>
      </c>
      <c r="K116" s="167">
        <f t="shared" si="4"/>
        <v>3.6341838568931334E-2</v>
      </c>
      <c r="L116" s="168">
        <v>7297570</v>
      </c>
    </row>
    <row r="117" spans="2:12">
      <c r="B117" s="157" t="s">
        <v>490</v>
      </c>
      <c r="C117" s="158">
        <v>2</v>
      </c>
      <c r="D117" s="159" t="s">
        <v>491</v>
      </c>
      <c r="E117" s="153">
        <v>0</v>
      </c>
      <c r="F117" s="158"/>
      <c r="G117" s="151" t="str">
        <f t="shared" si="5"/>
        <v/>
      </c>
      <c r="H117" s="152"/>
      <c r="I117" s="153">
        <v>1265716</v>
      </c>
      <c r="J117" s="154">
        <f t="shared" si="3"/>
        <v>119.58056162567799</v>
      </c>
      <c r="K117" s="155">
        <f t="shared" si="4"/>
        <v>5.9205690922358627E-3</v>
      </c>
      <c r="L117" s="156">
        <v>1058463</v>
      </c>
    </row>
    <row r="118" spans="2:12">
      <c r="B118" s="160" t="s">
        <v>492</v>
      </c>
      <c r="C118" s="161">
        <v>3</v>
      </c>
      <c r="D118" s="162" t="s">
        <v>896</v>
      </c>
      <c r="E118" s="163">
        <v>0</v>
      </c>
      <c r="F118" s="161"/>
      <c r="G118" s="164" t="str">
        <f t="shared" si="5"/>
        <v/>
      </c>
      <c r="H118" s="165"/>
      <c r="I118" s="163">
        <v>13789</v>
      </c>
      <c r="J118" s="166">
        <f t="shared" si="3"/>
        <v>21.867863486424767</v>
      </c>
      <c r="K118" s="167">
        <f t="shared" si="4"/>
        <v>6.4500035721157283E-5</v>
      </c>
      <c r="L118" s="168">
        <v>63056</v>
      </c>
    </row>
    <row r="119" spans="2:12">
      <c r="B119" s="160" t="s">
        <v>494</v>
      </c>
      <c r="C119" s="161">
        <v>4</v>
      </c>
      <c r="D119" s="162" t="s">
        <v>897</v>
      </c>
      <c r="E119" s="163">
        <v>714</v>
      </c>
      <c r="F119" s="161" t="s">
        <v>518</v>
      </c>
      <c r="G119" s="164">
        <f t="shared" si="5"/>
        <v>22.222222222222221</v>
      </c>
      <c r="H119" s="165">
        <v>3213</v>
      </c>
      <c r="I119" s="163">
        <v>2409</v>
      </c>
      <c r="J119" s="166">
        <f t="shared" si="3"/>
        <v>28.0442374854482</v>
      </c>
      <c r="K119" s="167">
        <f t="shared" si="4"/>
        <v>1.1268444851132635E-5</v>
      </c>
      <c r="L119" s="168">
        <v>8590</v>
      </c>
    </row>
    <row r="120" spans="2:12">
      <c r="B120" s="160" t="s">
        <v>898</v>
      </c>
      <c r="C120" s="161">
        <v>4</v>
      </c>
      <c r="D120" s="162" t="s">
        <v>899</v>
      </c>
      <c r="E120" s="163">
        <v>0</v>
      </c>
      <c r="F120" s="161"/>
      <c r="G120" s="164" t="str">
        <f t="shared" si="5"/>
        <v/>
      </c>
      <c r="H120" s="165"/>
      <c r="I120" s="163">
        <v>6889</v>
      </c>
      <c r="J120" s="166">
        <f t="shared" si="3"/>
        <v>25.181854735533864</v>
      </c>
      <c r="K120" s="167">
        <f t="shared" si="4"/>
        <v>3.2224290817539526E-5</v>
      </c>
      <c r="L120" s="168">
        <v>27357</v>
      </c>
    </row>
    <row r="121" spans="2:12">
      <c r="B121" s="160" t="s">
        <v>496</v>
      </c>
      <c r="C121" s="161">
        <v>3</v>
      </c>
      <c r="D121" s="162" t="s">
        <v>900</v>
      </c>
      <c r="E121" s="163">
        <v>396</v>
      </c>
      <c r="F121" s="161" t="s">
        <v>19</v>
      </c>
      <c r="G121" s="164">
        <f t="shared" si="5"/>
        <v>88</v>
      </c>
      <c r="H121" s="165">
        <v>450</v>
      </c>
      <c r="I121" s="163">
        <v>890062</v>
      </c>
      <c r="J121" s="166">
        <f t="shared" si="3"/>
        <v>111.1386926754714</v>
      </c>
      <c r="K121" s="167">
        <f t="shared" si="4"/>
        <v>4.1633933420875107E-3</v>
      </c>
      <c r="L121" s="168">
        <v>800857</v>
      </c>
    </row>
    <row r="122" spans="2:12">
      <c r="B122" s="160" t="s">
        <v>498</v>
      </c>
      <c r="C122" s="161">
        <v>4</v>
      </c>
      <c r="D122" s="162" t="s">
        <v>901</v>
      </c>
      <c r="E122" s="163">
        <v>112</v>
      </c>
      <c r="F122" s="161" t="s">
        <v>19</v>
      </c>
      <c r="G122" s="164">
        <f t="shared" si="5"/>
        <v>145.45454545454547</v>
      </c>
      <c r="H122" s="165">
        <v>77</v>
      </c>
      <c r="I122" s="163">
        <v>387715</v>
      </c>
      <c r="J122" s="166">
        <f t="shared" si="3"/>
        <v>127.42423694666924</v>
      </c>
      <c r="K122" s="167">
        <f t="shared" si="4"/>
        <v>1.8135928167110375E-3</v>
      </c>
      <c r="L122" s="168">
        <v>304271</v>
      </c>
    </row>
    <row r="123" spans="2:12">
      <c r="B123" s="157" t="s">
        <v>902</v>
      </c>
      <c r="C123" s="158">
        <v>2</v>
      </c>
      <c r="D123" s="159" t="s">
        <v>503</v>
      </c>
      <c r="E123" s="153">
        <v>135826</v>
      </c>
      <c r="F123" s="158" t="s">
        <v>19</v>
      </c>
      <c r="G123" s="151">
        <f t="shared" si="5"/>
        <v>133.6633273632624</v>
      </c>
      <c r="H123" s="152">
        <v>101618</v>
      </c>
      <c r="I123" s="153">
        <v>33280969</v>
      </c>
      <c r="J123" s="151">
        <f t="shared" si="3"/>
        <v>119.91794147533471</v>
      </c>
      <c r="K123" s="155">
        <f t="shared" si="4"/>
        <v>0.15567653124481312</v>
      </c>
      <c r="L123" s="156">
        <v>27753119</v>
      </c>
    </row>
    <row r="124" spans="2:12">
      <c r="B124" s="160" t="s">
        <v>903</v>
      </c>
      <c r="C124" s="161">
        <v>3</v>
      </c>
      <c r="D124" s="162" t="s">
        <v>505</v>
      </c>
      <c r="E124" s="163">
        <v>131413</v>
      </c>
      <c r="F124" s="161" t="s">
        <v>19</v>
      </c>
      <c r="G124" s="164">
        <f t="shared" si="5"/>
        <v>135.16240511797255</v>
      </c>
      <c r="H124" s="165">
        <v>97226</v>
      </c>
      <c r="I124" s="163">
        <v>27836654</v>
      </c>
      <c r="J124" s="166">
        <f t="shared" si="3"/>
        <v>125.66830936936451</v>
      </c>
      <c r="K124" s="167">
        <f t="shared" si="4"/>
        <v>0.13020996282235808</v>
      </c>
      <c r="L124" s="168">
        <v>22150894</v>
      </c>
    </row>
    <row r="125" spans="2:12">
      <c r="B125" s="171" t="s">
        <v>904</v>
      </c>
      <c r="C125" s="66">
        <v>4</v>
      </c>
      <c r="D125" s="192" t="s">
        <v>905</v>
      </c>
      <c r="E125" s="163"/>
      <c r="F125" s="176" t="s">
        <v>19</v>
      </c>
      <c r="G125" s="164"/>
      <c r="H125" s="165"/>
      <c r="I125" s="163">
        <v>0</v>
      </c>
      <c r="J125" s="166" t="s">
        <v>161</v>
      </c>
      <c r="K125" s="167">
        <f t="shared" si="4"/>
        <v>0</v>
      </c>
      <c r="L125" s="168">
        <v>0</v>
      </c>
    </row>
    <row r="126" spans="2:12">
      <c r="B126" s="160" t="s">
        <v>906</v>
      </c>
      <c r="C126" s="161">
        <v>4</v>
      </c>
      <c r="D126" s="162" t="s">
        <v>907</v>
      </c>
      <c r="E126" s="163">
        <v>4855886</v>
      </c>
      <c r="F126" s="161" t="s">
        <v>45</v>
      </c>
      <c r="G126" s="164">
        <f t="shared" si="5"/>
        <v>223.48507755657329</v>
      </c>
      <c r="H126" s="165">
        <v>2172801</v>
      </c>
      <c r="I126" s="163">
        <v>712936</v>
      </c>
      <c r="J126" s="166">
        <f t="shared" si="3"/>
        <v>242.41443328414337</v>
      </c>
      <c r="K126" s="167">
        <f t="shared" si="4"/>
        <v>3.3348609374790768E-3</v>
      </c>
      <c r="L126" s="168">
        <v>294098</v>
      </c>
    </row>
    <row r="127" spans="2:12">
      <c r="B127" s="160" t="s">
        <v>908</v>
      </c>
      <c r="C127" s="161">
        <v>4</v>
      </c>
      <c r="D127" s="162" t="s">
        <v>909</v>
      </c>
      <c r="E127" s="163">
        <v>39890</v>
      </c>
      <c r="F127" s="161" t="s">
        <v>19</v>
      </c>
      <c r="G127" s="164">
        <f t="shared" si="5"/>
        <v>122.70070747462319</v>
      </c>
      <c r="H127" s="165">
        <v>32510</v>
      </c>
      <c r="I127" s="163">
        <v>7218418</v>
      </c>
      <c r="J127" s="166">
        <f t="shared" si="3"/>
        <v>124.65538270941039</v>
      </c>
      <c r="K127" s="167">
        <f t="shared" si="4"/>
        <v>3.3765191010968504E-2</v>
      </c>
      <c r="L127" s="168">
        <v>5790699</v>
      </c>
    </row>
    <row r="128" spans="2:12">
      <c r="B128" s="160" t="s">
        <v>910</v>
      </c>
      <c r="C128" s="161">
        <v>5</v>
      </c>
      <c r="D128" s="162" t="s">
        <v>911</v>
      </c>
      <c r="E128" s="163">
        <v>39890</v>
      </c>
      <c r="F128" s="161" t="s">
        <v>19</v>
      </c>
      <c r="G128" s="164">
        <f t="shared" si="5"/>
        <v>122.70070747462319</v>
      </c>
      <c r="H128" s="165">
        <v>32510</v>
      </c>
      <c r="I128" s="163">
        <v>7218418</v>
      </c>
      <c r="J128" s="166">
        <f t="shared" si="3"/>
        <v>124.65538270941039</v>
      </c>
      <c r="K128" s="167">
        <f t="shared" si="4"/>
        <v>3.3765191010968504E-2</v>
      </c>
      <c r="L128" s="168">
        <v>5790699</v>
      </c>
    </row>
    <row r="129" spans="2:12">
      <c r="B129" s="160" t="s">
        <v>912</v>
      </c>
      <c r="C129" s="161">
        <v>4</v>
      </c>
      <c r="D129" s="162" t="s">
        <v>913</v>
      </c>
      <c r="E129" s="163">
        <v>1687</v>
      </c>
      <c r="F129" s="161" t="s">
        <v>19</v>
      </c>
      <c r="G129" s="164">
        <f t="shared" si="5"/>
        <v>174.27685950413223</v>
      </c>
      <c r="H129" s="165">
        <v>968</v>
      </c>
      <c r="I129" s="163">
        <v>525956</v>
      </c>
      <c r="J129" s="166">
        <f t="shared" si="3"/>
        <v>142.84325307912709</v>
      </c>
      <c r="K129" s="167">
        <f t="shared" si="4"/>
        <v>2.4602350270329248E-3</v>
      </c>
      <c r="L129" s="168">
        <v>368205</v>
      </c>
    </row>
    <row r="130" spans="2:12">
      <c r="B130" s="160" t="s">
        <v>914</v>
      </c>
      <c r="C130" s="161">
        <v>4</v>
      </c>
      <c r="D130" s="162" t="s">
        <v>915</v>
      </c>
      <c r="E130" s="163">
        <v>12258</v>
      </c>
      <c r="F130" s="161" t="s">
        <v>19</v>
      </c>
      <c r="G130" s="164">
        <f t="shared" si="5"/>
        <v>113.42648283519941</v>
      </c>
      <c r="H130" s="165">
        <v>10807</v>
      </c>
      <c r="I130" s="163">
        <v>1669497</v>
      </c>
      <c r="J130" s="166">
        <f t="shared" si="3"/>
        <v>121.26671097503841</v>
      </c>
      <c r="K130" s="167">
        <f t="shared" si="4"/>
        <v>7.8093129404862519E-3</v>
      </c>
      <c r="L130" s="168">
        <v>1376715</v>
      </c>
    </row>
    <row r="131" spans="2:12">
      <c r="B131" s="160" t="s">
        <v>916</v>
      </c>
      <c r="C131" s="161">
        <v>5</v>
      </c>
      <c r="D131" s="162" t="s">
        <v>911</v>
      </c>
      <c r="E131" s="163">
        <v>12196</v>
      </c>
      <c r="F131" s="161" t="s">
        <v>19</v>
      </c>
      <c r="G131" s="164">
        <f t="shared" si="5"/>
        <v>113.02010935038457</v>
      </c>
      <c r="H131" s="165">
        <v>10791</v>
      </c>
      <c r="I131" s="163">
        <v>1647651</v>
      </c>
      <c r="J131" s="166">
        <f t="shared" si="3"/>
        <v>120.57347465664408</v>
      </c>
      <c r="K131" s="167">
        <f t="shared" si="4"/>
        <v>7.7071251255348833E-3</v>
      </c>
      <c r="L131" s="168">
        <v>1366512</v>
      </c>
    </row>
    <row r="132" spans="2:12">
      <c r="B132" s="160" t="s">
        <v>917</v>
      </c>
      <c r="C132" s="161">
        <v>4</v>
      </c>
      <c r="D132" s="162" t="s">
        <v>918</v>
      </c>
      <c r="E132" s="163">
        <v>236</v>
      </c>
      <c r="F132" s="161" t="s">
        <v>19</v>
      </c>
      <c r="G132" s="164">
        <f t="shared" si="5"/>
        <v>129.67032967032966</v>
      </c>
      <c r="H132" s="165">
        <v>182</v>
      </c>
      <c r="I132" s="163">
        <v>195161</v>
      </c>
      <c r="J132" s="166">
        <f t="shared" si="3"/>
        <v>113.48153230683351</v>
      </c>
      <c r="K132" s="167">
        <f t="shared" si="4"/>
        <v>9.1289371755578911E-4</v>
      </c>
      <c r="L132" s="168">
        <v>171976</v>
      </c>
    </row>
    <row r="133" spans="2:12">
      <c r="B133" s="160" t="s">
        <v>919</v>
      </c>
      <c r="C133" s="161">
        <v>3</v>
      </c>
      <c r="D133" s="162" t="s">
        <v>920</v>
      </c>
      <c r="E133" s="163">
        <v>379585</v>
      </c>
      <c r="F133" s="161" t="s">
        <v>45</v>
      </c>
      <c r="G133" s="164">
        <f t="shared" si="5"/>
        <v>156.56540658706098</v>
      </c>
      <c r="H133" s="165">
        <v>242445</v>
      </c>
      <c r="I133" s="163">
        <v>361397</v>
      </c>
      <c r="J133" s="166">
        <f t="shared" si="3"/>
        <v>161.7459216326896</v>
      </c>
      <c r="K133" s="167">
        <f t="shared" si="4"/>
        <v>1.6904865769467748E-3</v>
      </c>
      <c r="L133" s="168">
        <v>223435</v>
      </c>
    </row>
    <row r="134" spans="2:12">
      <c r="B134" s="160" t="s">
        <v>921</v>
      </c>
      <c r="C134" s="161">
        <v>3</v>
      </c>
      <c r="D134" s="162" t="s">
        <v>922</v>
      </c>
      <c r="E134" s="163">
        <v>1560830</v>
      </c>
      <c r="F134" s="161" t="s">
        <v>45</v>
      </c>
      <c r="G134" s="164">
        <f t="shared" si="5"/>
        <v>100.30602775714172</v>
      </c>
      <c r="H134" s="165">
        <v>1556068</v>
      </c>
      <c r="I134" s="163">
        <v>1153009</v>
      </c>
      <c r="J134" s="166">
        <f t="shared" si="3"/>
        <v>80.468668759905839</v>
      </c>
      <c r="K134" s="167">
        <f t="shared" si="4"/>
        <v>5.3933658486341168E-3</v>
      </c>
      <c r="L134" s="168">
        <v>1432867</v>
      </c>
    </row>
    <row r="135" spans="2:12">
      <c r="B135" s="157" t="s">
        <v>502</v>
      </c>
      <c r="C135" s="158">
        <v>2</v>
      </c>
      <c r="D135" s="159" t="s">
        <v>507</v>
      </c>
      <c r="E135" s="153">
        <v>0</v>
      </c>
      <c r="F135" s="158"/>
      <c r="G135" s="151" t="str">
        <f t="shared" si="5"/>
        <v/>
      </c>
      <c r="H135" s="152"/>
      <c r="I135" s="153">
        <v>76785105</v>
      </c>
      <c r="J135" s="154">
        <f t="shared" si="3"/>
        <v>110.03843192847901</v>
      </c>
      <c r="K135" s="155">
        <f t="shared" si="4"/>
        <v>0.35917340019963834</v>
      </c>
      <c r="L135" s="156">
        <v>69780261</v>
      </c>
    </row>
    <row r="136" spans="2:12">
      <c r="B136" s="160" t="s">
        <v>504</v>
      </c>
      <c r="C136" s="161">
        <v>3</v>
      </c>
      <c r="D136" s="162" t="s">
        <v>923</v>
      </c>
      <c r="E136" s="163">
        <v>22244</v>
      </c>
      <c r="F136" s="161" t="s">
        <v>19</v>
      </c>
      <c r="G136" s="164">
        <f t="shared" si="5"/>
        <v>110.88733798604187</v>
      </c>
      <c r="H136" s="165">
        <v>20060</v>
      </c>
      <c r="I136" s="163">
        <v>24356936</v>
      </c>
      <c r="J136" s="166">
        <f t="shared" ref="J136:J199" si="6">I136/L136*100</f>
        <v>117.63303381109816</v>
      </c>
      <c r="K136" s="167">
        <f t="shared" ref="K136:K199" si="7">I136/$I$408*100</f>
        <v>0.1139330801405426</v>
      </c>
      <c r="L136" s="168">
        <v>20705864</v>
      </c>
    </row>
    <row r="137" spans="2:12">
      <c r="B137" s="160" t="s">
        <v>924</v>
      </c>
      <c r="C137" s="161">
        <v>4</v>
      </c>
      <c r="D137" s="162" t="s">
        <v>925</v>
      </c>
      <c r="E137" s="163">
        <v>115322</v>
      </c>
      <c r="F137" s="161" t="s">
        <v>45</v>
      </c>
      <c r="G137" s="164">
        <f t="shared" ref="G137:G200" si="8">IF(F137="","",E137/H137*100)</f>
        <v>103.66208830720551</v>
      </c>
      <c r="H137" s="165">
        <v>111248</v>
      </c>
      <c r="I137" s="163">
        <v>450724</v>
      </c>
      <c r="J137" s="166">
        <f t="shared" si="6"/>
        <v>118.8859552176998</v>
      </c>
      <c r="K137" s="167">
        <f t="shared" si="7"/>
        <v>2.1083264994113345E-3</v>
      </c>
      <c r="L137" s="168">
        <v>379123</v>
      </c>
    </row>
    <row r="138" spans="2:12">
      <c r="B138" s="160" t="s">
        <v>926</v>
      </c>
      <c r="C138" s="161">
        <v>4</v>
      </c>
      <c r="D138" s="162" t="s">
        <v>513</v>
      </c>
      <c r="E138" s="163">
        <v>289</v>
      </c>
      <c r="F138" s="161" t="s">
        <v>19</v>
      </c>
      <c r="G138" s="164">
        <f t="shared" si="8"/>
        <v>165.14285714285714</v>
      </c>
      <c r="H138" s="165">
        <v>175</v>
      </c>
      <c r="I138" s="163">
        <v>529941</v>
      </c>
      <c r="J138" s="166">
        <f t="shared" si="6"/>
        <v>136.15321768441822</v>
      </c>
      <c r="K138" s="167">
        <f t="shared" si="7"/>
        <v>2.4788754391258114E-3</v>
      </c>
      <c r="L138" s="168">
        <v>389224</v>
      </c>
    </row>
    <row r="139" spans="2:12">
      <c r="B139" s="160" t="s">
        <v>927</v>
      </c>
      <c r="C139" s="161">
        <v>4</v>
      </c>
      <c r="D139" s="162" t="s">
        <v>928</v>
      </c>
      <c r="E139" s="163">
        <v>20833</v>
      </c>
      <c r="F139" s="161" t="s">
        <v>19</v>
      </c>
      <c r="G139" s="164">
        <f t="shared" si="8"/>
        <v>110.92002981578106</v>
      </c>
      <c r="H139" s="165">
        <v>18782</v>
      </c>
      <c r="I139" s="163">
        <v>21182976</v>
      </c>
      <c r="J139" s="166">
        <f t="shared" si="6"/>
        <v>117.68340921494971</v>
      </c>
      <c r="K139" s="167">
        <f t="shared" si="7"/>
        <v>9.9086424590645983E-2</v>
      </c>
      <c r="L139" s="168">
        <v>17999968</v>
      </c>
    </row>
    <row r="140" spans="2:12">
      <c r="B140" s="160" t="s">
        <v>929</v>
      </c>
      <c r="C140" s="161">
        <v>4</v>
      </c>
      <c r="D140" s="162" t="s">
        <v>930</v>
      </c>
      <c r="E140" s="163">
        <v>162</v>
      </c>
      <c r="F140" s="161" t="s">
        <v>19</v>
      </c>
      <c r="G140" s="164">
        <f t="shared" si="8"/>
        <v>253.125</v>
      </c>
      <c r="H140" s="165">
        <v>64</v>
      </c>
      <c r="I140" s="163">
        <v>322780</v>
      </c>
      <c r="J140" s="166">
        <f t="shared" si="6"/>
        <v>205.02559802838016</v>
      </c>
      <c r="K140" s="167">
        <f t="shared" si="7"/>
        <v>1.5098499913028607E-3</v>
      </c>
      <c r="L140" s="168">
        <v>157434</v>
      </c>
    </row>
    <row r="141" spans="2:12">
      <c r="B141" s="160" t="s">
        <v>931</v>
      </c>
      <c r="C141" s="161">
        <v>3</v>
      </c>
      <c r="D141" s="162" t="s">
        <v>932</v>
      </c>
      <c r="E141" s="163">
        <v>0</v>
      </c>
      <c r="F141" s="161"/>
      <c r="G141" s="164" t="str">
        <f t="shared" si="8"/>
        <v/>
      </c>
      <c r="H141" s="165"/>
      <c r="I141" s="163">
        <v>19285990</v>
      </c>
      <c r="J141" s="166">
        <f t="shared" si="6"/>
        <v>101.9998561444817</v>
      </c>
      <c r="K141" s="167">
        <f t="shared" si="7"/>
        <v>9.0212999051264203E-2</v>
      </c>
      <c r="L141" s="168">
        <v>18907860</v>
      </c>
    </row>
    <row r="142" spans="2:12">
      <c r="B142" s="160" t="s">
        <v>933</v>
      </c>
      <c r="C142" s="161">
        <v>4</v>
      </c>
      <c r="D142" s="162" t="s">
        <v>934</v>
      </c>
      <c r="E142" s="163">
        <v>2019312</v>
      </c>
      <c r="F142" s="161" t="s">
        <v>518</v>
      </c>
      <c r="G142" s="164">
        <f t="shared" si="8"/>
        <v>96.469955374610109</v>
      </c>
      <c r="H142" s="165">
        <v>2093203</v>
      </c>
      <c r="I142" s="163">
        <v>2154334</v>
      </c>
      <c r="J142" s="166">
        <f t="shared" si="6"/>
        <v>111.01472546408711</v>
      </c>
      <c r="K142" s="167">
        <f t="shared" si="7"/>
        <v>1.0077207916114559E-2</v>
      </c>
      <c r="L142" s="168">
        <v>1940584</v>
      </c>
    </row>
    <row r="143" spans="2:12">
      <c r="B143" s="160" t="s">
        <v>935</v>
      </c>
      <c r="C143" s="161">
        <v>4</v>
      </c>
      <c r="D143" s="162" t="s">
        <v>936</v>
      </c>
      <c r="E143" s="163">
        <v>7990</v>
      </c>
      <c r="F143" s="161" t="s">
        <v>518</v>
      </c>
      <c r="G143" s="164">
        <f t="shared" si="8"/>
        <v>367.86372007366481</v>
      </c>
      <c r="H143" s="165">
        <v>2172</v>
      </c>
      <c r="I143" s="163">
        <v>25213</v>
      </c>
      <c r="J143" s="166">
        <f t="shared" si="6"/>
        <v>171.63376446562287</v>
      </c>
      <c r="K143" s="167">
        <f t="shared" si="7"/>
        <v>1.1793744293549485E-4</v>
      </c>
      <c r="L143" s="168">
        <v>14690</v>
      </c>
    </row>
    <row r="144" spans="2:12">
      <c r="B144" s="160" t="s">
        <v>937</v>
      </c>
      <c r="C144" s="161">
        <v>4</v>
      </c>
      <c r="D144" s="162" t="s">
        <v>938</v>
      </c>
      <c r="E144" s="163">
        <v>1273321</v>
      </c>
      <c r="F144" s="161" t="s">
        <v>518</v>
      </c>
      <c r="G144" s="164">
        <f t="shared" si="8"/>
        <v>74.817351839643322</v>
      </c>
      <c r="H144" s="165">
        <v>1701906</v>
      </c>
      <c r="I144" s="163">
        <v>2039219</v>
      </c>
      <c r="J144" s="166">
        <f t="shared" si="6"/>
        <v>78.996262510594974</v>
      </c>
      <c r="K144" s="167">
        <f t="shared" si="7"/>
        <v>9.5387409053058689E-3</v>
      </c>
      <c r="L144" s="168">
        <v>2581412</v>
      </c>
    </row>
    <row r="145" spans="2:12">
      <c r="B145" s="160" t="s">
        <v>939</v>
      </c>
      <c r="C145" s="161">
        <v>4</v>
      </c>
      <c r="D145" s="162" t="s">
        <v>940</v>
      </c>
      <c r="E145" s="163">
        <v>40661714</v>
      </c>
      <c r="F145" s="161" t="s">
        <v>518</v>
      </c>
      <c r="G145" s="164">
        <f t="shared" si="8"/>
        <v>135.49360662745738</v>
      </c>
      <c r="H145" s="165">
        <v>30010061</v>
      </c>
      <c r="I145" s="163">
        <v>8776416</v>
      </c>
      <c r="J145" s="166">
        <f t="shared" si="6"/>
        <v>100.67202503375266</v>
      </c>
      <c r="K145" s="167">
        <f t="shared" si="7"/>
        <v>4.1052951302033243E-2</v>
      </c>
      <c r="L145" s="168">
        <v>8717830</v>
      </c>
    </row>
    <row r="146" spans="2:12">
      <c r="B146" s="160" t="s">
        <v>941</v>
      </c>
      <c r="C146" s="161">
        <v>4</v>
      </c>
      <c r="D146" s="162" t="s">
        <v>942</v>
      </c>
      <c r="E146" s="163">
        <v>2444875</v>
      </c>
      <c r="F146" s="161" t="s">
        <v>45</v>
      </c>
      <c r="G146" s="164">
        <f t="shared" si="8"/>
        <v>97.613867707082733</v>
      </c>
      <c r="H146" s="165">
        <v>2504639</v>
      </c>
      <c r="I146" s="163">
        <v>4500753</v>
      </c>
      <c r="J146" s="166">
        <f t="shared" si="6"/>
        <v>110.21999413727734</v>
      </c>
      <c r="K146" s="167">
        <f t="shared" si="7"/>
        <v>2.1052921116259761E-2</v>
      </c>
      <c r="L146" s="168">
        <v>4083427</v>
      </c>
    </row>
    <row r="147" spans="2:12">
      <c r="B147" s="160" t="s">
        <v>943</v>
      </c>
      <c r="C147" s="161">
        <v>3</v>
      </c>
      <c r="D147" s="162" t="s">
        <v>944</v>
      </c>
      <c r="E147" s="163">
        <v>0</v>
      </c>
      <c r="F147" s="161"/>
      <c r="G147" s="164" t="str">
        <f t="shared" si="8"/>
        <v/>
      </c>
      <c r="H147" s="165"/>
      <c r="I147" s="163">
        <v>33121929</v>
      </c>
      <c r="J147" s="166">
        <f t="shared" si="6"/>
        <v>109.79692166853623</v>
      </c>
      <c r="K147" s="167">
        <f t="shared" si="7"/>
        <v>0.15493259871300569</v>
      </c>
      <c r="L147" s="168">
        <v>30166537</v>
      </c>
    </row>
    <row r="148" spans="2:12">
      <c r="B148" s="160" t="s">
        <v>945</v>
      </c>
      <c r="C148" s="161">
        <v>4</v>
      </c>
      <c r="D148" s="162" t="s">
        <v>946</v>
      </c>
      <c r="E148" s="163">
        <v>424</v>
      </c>
      <c r="F148" s="161" t="s">
        <v>19</v>
      </c>
      <c r="G148" s="164">
        <f t="shared" si="8"/>
        <v>98.375870069605568</v>
      </c>
      <c r="H148" s="165">
        <v>431</v>
      </c>
      <c r="I148" s="163">
        <v>1492117</v>
      </c>
      <c r="J148" s="166">
        <f t="shared" si="6"/>
        <v>117.96734173692501</v>
      </c>
      <c r="K148" s="167">
        <f t="shared" si="7"/>
        <v>6.979592414253828E-3</v>
      </c>
      <c r="L148" s="168">
        <v>1264856</v>
      </c>
    </row>
    <row r="149" spans="2:12">
      <c r="B149" s="160" t="s">
        <v>947</v>
      </c>
      <c r="C149" s="161">
        <v>5</v>
      </c>
      <c r="D149" s="162" t="s">
        <v>948</v>
      </c>
      <c r="E149" s="163">
        <v>0</v>
      </c>
      <c r="F149" s="161" t="s">
        <v>19</v>
      </c>
      <c r="G149" s="164">
        <f t="shared" si="8"/>
        <v>0</v>
      </c>
      <c r="H149" s="165">
        <v>1</v>
      </c>
      <c r="I149" s="163">
        <v>8673</v>
      </c>
      <c r="J149" s="166">
        <f t="shared" si="6"/>
        <v>67.295158286778403</v>
      </c>
      <c r="K149" s="167">
        <f t="shared" si="7"/>
        <v>4.0569208050590845E-5</v>
      </c>
      <c r="L149" s="168">
        <v>12888</v>
      </c>
    </row>
    <row r="150" spans="2:12">
      <c r="B150" s="160" t="s">
        <v>949</v>
      </c>
      <c r="C150" s="161">
        <v>4</v>
      </c>
      <c r="D150" s="162" t="s">
        <v>950</v>
      </c>
      <c r="E150" s="163">
        <v>200254</v>
      </c>
      <c r="F150" s="161" t="s">
        <v>16</v>
      </c>
      <c r="G150" s="164">
        <f t="shared" si="8"/>
        <v>74.170345788023354</v>
      </c>
      <c r="H150" s="165">
        <v>269992</v>
      </c>
      <c r="I150" s="163">
        <v>14787</v>
      </c>
      <c r="J150" s="166">
        <f t="shared" si="6"/>
        <v>70.180351210251544</v>
      </c>
      <c r="K150" s="167">
        <f t="shared" si="7"/>
        <v>6.9168324621709531E-5</v>
      </c>
      <c r="L150" s="168">
        <v>21070</v>
      </c>
    </row>
    <row r="151" spans="2:12">
      <c r="B151" s="160" t="s">
        <v>951</v>
      </c>
      <c r="C151" s="161">
        <v>4</v>
      </c>
      <c r="D151" s="162" t="s">
        <v>952</v>
      </c>
      <c r="E151" s="163">
        <v>10799</v>
      </c>
      <c r="F151" s="161" t="s">
        <v>16</v>
      </c>
      <c r="G151" s="164">
        <f t="shared" si="8"/>
        <v>120.99719887955183</v>
      </c>
      <c r="H151" s="165">
        <v>8925</v>
      </c>
      <c r="I151" s="163">
        <v>25720</v>
      </c>
      <c r="J151" s="166">
        <f t="shared" si="6"/>
        <v>104.25618159708148</v>
      </c>
      <c r="K151" s="167">
        <f t="shared" si="7"/>
        <v>1.2030900853928243E-4</v>
      </c>
      <c r="L151" s="168">
        <v>24670</v>
      </c>
    </row>
    <row r="152" spans="2:12">
      <c r="B152" s="160">
        <v>607050700</v>
      </c>
      <c r="C152" s="161">
        <v>4</v>
      </c>
      <c r="D152" s="162" t="s">
        <v>953</v>
      </c>
      <c r="E152" s="163">
        <v>417095</v>
      </c>
      <c r="F152" s="161" t="s">
        <v>518</v>
      </c>
      <c r="G152" s="164">
        <f t="shared" si="8"/>
        <v>112.72837837837837</v>
      </c>
      <c r="H152" s="165">
        <v>370000</v>
      </c>
      <c r="I152" s="163">
        <v>677249</v>
      </c>
      <c r="J152" s="166">
        <f t="shared" si="6"/>
        <v>122.3115793884141</v>
      </c>
      <c r="K152" s="167">
        <f t="shared" si="7"/>
        <v>3.1679298493087283E-3</v>
      </c>
      <c r="L152" s="168">
        <v>553708</v>
      </c>
    </row>
    <row r="153" spans="2:12">
      <c r="B153" s="160" t="s">
        <v>954</v>
      </c>
      <c r="C153" s="161">
        <v>5</v>
      </c>
      <c r="D153" s="162" t="s">
        <v>955</v>
      </c>
      <c r="E153" s="163">
        <v>407134</v>
      </c>
      <c r="F153" s="161" t="s">
        <v>518</v>
      </c>
      <c r="G153" s="164">
        <f t="shared" si="8"/>
        <v>114.44642465607097</v>
      </c>
      <c r="H153" s="165">
        <v>355742</v>
      </c>
      <c r="I153" s="163">
        <v>639769</v>
      </c>
      <c r="J153" s="166">
        <f t="shared" si="6"/>
        <v>121.90836421840909</v>
      </c>
      <c r="K153" s="167">
        <f t="shared" si="7"/>
        <v>2.9926117451076276E-3</v>
      </c>
      <c r="L153" s="168">
        <v>524795</v>
      </c>
    </row>
    <row r="154" spans="2:12">
      <c r="B154" s="160" t="s">
        <v>956</v>
      </c>
      <c r="C154" s="161">
        <v>4</v>
      </c>
      <c r="D154" s="162" t="s">
        <v>957</v>
      </c>
      <c r="E154" s="163">
        <v>16438</v>
      </c>
      <c r="F154" s="161" t="s">
        <v>19</v>
      </c>
      <c r="G154" s="164">
        <f t="shared" si="8"/>
        <v>105.70381325959745</v>
      </c>
      <c r="H154" s="165">
        <v>15551</v>
      </c>
      <c r="I154" s="163">
        <v>30912056</v>
      </c>
      <c r="J154" s="166">
        <f t="shared" si="6"/>
        <v>109.22883774607098</v>
      </c>
      <c r="K154" s="167">
        <f t="shared" si="7"/>
        <v>0.14459559911628214</v>
      </c>
      <c r="L154" s="168">
        <v>28300270</v>
      </c>
    </row>
    <row r="155" spans="2:12">
      <c r="B155" s="160" t="s">
        <v>958</v>
      </c>
      <c r="C155" s="161">
        <v>5</v>
      </c>
      <c r="D155" s="162" t="s">
        <v>959</v>
      </c>
      <c r="E155" s="163">
        <v>44</v>
      </c>
      <c r="F155" s="161" t="s">
        <v>19</v>
      </c>
      <c r="G155" s="164">
        <f t="shared" si="8"/>
        <v>73.333333333333329</v>
      </c>
      <c r="H155" s="165">
        <v>60</v>
      </c>
      <c r="I155" s="163">
        <v>175866</v>
      </c>
      <c r="J155" s="166">
        <f t="shared" si="6"/>
        <v>113.45754357895824</v>
      </c>
      <c r="K155" s="167">
        <f t="shared" si="7"/>
        <v>8.226385729303826E-4</v>
      </c>
      <c r="L155" s="168">
        <v>155006</v>
      </c>
    </row>
    <row r="156" spans="2:12">
      <c r="B156" s="160" t="s">
        <v>960</v>
      </c>
      <c r="C156" s="161">
        <v>5</v>
      </c>
      <c r="D156" s="162" t="s">
        <v>961</v>
      </c>
      <c r="E156" s="163">
        <v>323844</v>
      </c>
      <c r="F156" s="161" t="s">
        <v>45</v>
      </c>
      <c r="G156" s="164">
        <f t="shared" si="8"/>
        <v>101.46919208535037</v>
      </c>
      <c r="H156" s="165">
        <v>319155</v>
      </c>
      <c r="I156" s="163">
        <v>445475</v>
      </c>
      <c r="J156" s="166">
        <f t="shared" si="6"/>
        <v>88.196105294835036</v>
      </c>
      <c r="K156" s="167">
        <f t="shared" si="7"/>
        <v>2.0837735450636406E-3</v>
      </c>
      <c r="L156" s="168">
        <v>505096</v>
      </c>
    </row>
    <row r="157" spans="2:12">
      <c r="B157" s="157" t="s">
        <v>506</v>
      </c>
      <c r="C157" s="158">
        <v>2</v>
      </c>
      <c r="D157" s="159" t="s">
        <v>536</v>
      </c>
      <c r="E157" s="153">
        <v>0</v>
      </c>
      <c r="F157" s="158"/>
      <c r="G157" s="151" t="str">
        <f t="shared" si="8"/>
        <v/>
      </c>
      <c r="H157" s="152"/>
      <c r="I157" s="153">
        <v>222357549</v>
      </c>
      <c r="J157" s="154">
        <f t="shared" si="6"/>
        <v>107.4407107226272</v>
      </c>
      <c r="K157" s="155">
        <f t="shared" si="7"/>
        <v>1.0401094969445921</v>
      </c>
      <c r="L157" s="156">
        <v>206958375</v>
      </c>
    </row>
    <row r="158" spans="2:12">
      <c r="B158" s="160" t="s">
        <v>508</v>
      </c>
      <c r="C158" s="161">
        <v>3</v>
      </c>
      <c r="D158" s="162" t="s">
        <v>962</v>
      </c>
      <c r="E158" s="163">
        <v>3</v>
      </c>
      <c r="F158" s="161" t="s">
        <v>19</v>
      </c>
      <c r="G158" s="164"/>
      <c r="H158" s="165">
        <v>0</v>
      </c>
      <c r="I158" s="163">
        <v>383</v>
      </c>
      <c r="J158" s="164" t="s">
        <v>72</v>
      </c>
      <c r="K158" s="167">
        <f t="shared" si="7"/>
        <v>1.7915377243602321E-6</v>
      </c>
      <c r="L158" s="168">
        <v>0</v>
      </c>
    </row>
    <row r="159" spans="2:12">
      <c r="B159" s="160" t="s">
        <v>516</v>
      </c>
      <c r="C159" s="161">
        <v>3</v>
      </c>
      <c r="D159" s="162" t="s">
        <v>963</v>
      </c>
      <c r="E159" s="163">
        <v>1114772</v>
      </c>
      <c r="F159" s="161" t="s">
        <v>518</v>
      </c>
      <c r="G159" s="164">
        <f t="shared" si="8"/>
        <v>87.182422931398818</v>
      </c>
      <c r="H159" s="165">
        <v>1278666</v>
      </c>
      <c r="I159" s="163">
        <v>4520613</v>
      </c>
      <c r="J159" s="166">
        <f t="shared" si="6"/>
        <v>97.894174722170916</v>
      </c>
      <c r="K159" s="167">
        <f t="shared" si="7"/>
        <v>2.114581912985191E-2</v>
      </c>
      <c r="L159" s="168">
        <v>4617857</v>
      </c>
    </row>
    <row r="160" spans="2:12">
      <c r="B160" s="160" t="s">
        <v>525</v>
      </c>
      <c r="C160" s="161">
        <v>3</v>
      </c>
      <c r="D160" s="162" t="s">
        <v>538</v>
      </c>
      <c r="E160" s="163">
        <v>0</v>
      </c>
      <c r="F160" s="161"/>
      <c r="G160" s="164" t="str">
        <f t="shared" si="8"/>
        <v/>
      </c>
      <c r="H160" s="165"/>
      <c r="I160" s="163">
        <v>57977693</v>
      </c>
      <c r="J160" s="166">
        <f t="shared" si="6"/>
        <v>111.83534936241864</v>
      </c>
      <c r="K160" s="167">
        <f t="shared" si="7"/>
        <v>0.27119901874902391</v>
      </c>
      <c r="L160" s="168">
        <v>51842010</v>
      </c>
    </row>
    <row r="161" spans="2:12">
      <c r="B161" s="160" t="s">
        <v>964</v>
      </c>
      <c r="C161" s="161">
        <v>4</v>
      </c>
      <c r="D161" s="162" t="s">
        <v>965</v>
      </c>
      <c r="E161" s="163">
        <v>50878941</v>
      </c>
      <c r="F161" s="161" t="s">
        <v>518</v>
      </c>
      <c r="G161" s="164">
        <f t="shared" si="8"/>
        <v>102.62484023029106</v>
      </c>
      <c r="H161" s="165">
        <v>49577608</v>
      </c>
      <c r="I161" s="163">
        <v>33415023</v>
      </c>
      <c r="J161" s="166">
        <f t="shared" si="6"/>
        <v>111.35758617576583</v>
      </c>
      <c r="K161" s="167">
        <f t="shared" si="7"/>
        <v>0.15630358815891596</v>
      </c>
      <c r="L161" s="168">
        <v>30006957</v>
      </c>
    </row>
    <row r="162" spans="2:12">
      <c r="B162" s="160" t="s">
        <v>966</v>
      </c>
      <c r="C162" s="161">
        <v>5</v>
      </c>
      <c r="D162" s="162" t="s">
        <v>967</v>
      </c>
      <c r="E162" s="163">
        <v>48252528</v>
      </c>
      <c r="F162" s="161" t="s">
        <v>518</v>
      </c>
      <c r="G162" s="164">
        <f t="shared" si="8"/>
        <v>102.24053316036625</v>
      </c>
      <c r="H162" s="165">
        <v>47195106</v>
      </c>
      <c r="I162" s="163">
        <v>29547345</v>
      </c>
      <c r="J162" s="166">
        <f t="shared" si="6"/>
        <v>110.74790903777394</v>
      </c>
      <c r="K162" s="167">
        <f t="shared" si="7"/>
        <v>0.13821196663756313</v>
      </c>
      <c r="L162" s="168">
        <v>26679822</v>
      </c>
    </row>
    <row r="163" spans="2:12">
      <c r="B163" s="160" t="s">
        <v>968</v>
      </c>
      <c r="C163" s="161">
        <v>5</v>
      </c>
      <c r="D163" s="162" t="s">
        <v>969</v>
      </c>
      <c r="E163" s="163">
        <v>2626413</v>
      </c>
      <c r="F163" s="161" t="s">
        <v>518</v>
      </c>
      <c r="G163" s="164">
        <f t="shared" si="8"/>
        <v>110.23820047018056</v>
      </c>
      <c r="H163" s="165">
        <v>2382489</v>
      </c>
      <c r="I163" s="163">
        <v>3867678</v>
      </c>
      <c r="J163" s="166">
        <f t="shared" si="6"/>
        <v>116.34136701056606</v>
      </c>
      <c r="K163" s="167">
        <f t="shared" si="7"/>
        <v>1.8091621521352831E-2</v>
      </c>
      <c r="L163" s="168">
        <v>3324422</v>
      </c>
    </row>
    <row r="164" spans="2:12">
      <c r="B164" s="160" t="s">
        <v>970</v>
      </c>
      <c r="C164" s="161">
        <v>4</v>
      </c>
      <c r="D164" s="162" t="s">
        <v>971</v>
      </c>
      <c r="E164" s="163">
        <v>516361</v>
      </c>
      <c r="F164" s="161" t="s">
        <v>45</v>
      </c>
      <c r="G164" s="164">
        <f t="shared" si="8"/>
        <v>107.43688334602533</v>
      </c>
      <c r="H164" s="165">
        <v>480618</v>
      </c>
      <c r="I164" s="163">
        <v>5627326</v>
      </c>
      <c r="J164" s="166">
        <f t="shared" si="6"/>
        <v>119.60788231283206</v>
      </c>
      <c r="K164" s="167">
        <f t="shared" si="7"/>
        <v>2.6322628763115318E-2</v>
      </c>
      <c r="L164" s="168">
        <v>4704812</v>
      </c>
    </row>
    <row r="165" spans="2:12">
      <c r="B165" s="160" t="s">
        <v>972</v>
      </c>
      <c r="C165" s="161">
        <v>4</v>
      </c>
      <c r="D165" s="162" t="s">
        <v>973</v>
      </c>
      <c r="E165" s="163">
        <v>10291046</v>
      </c>
      <c r="F165" s="161" t="s">
        <v>45</v>
      </c>
      <c r="G165" s="164">
        <f t="shared" si="8"/>
        <v>90.31255410852711</v>
      </c>
      <c r="H165" s="165">
        <v>11394923</v>
      </c>
      <c r="I165" s="163">
        <v>7223790</v>
      </c>
      <c r="J165" s="166">
        <f t="shared" si="6"/>
        <v>112.5260527816115</v>
      </c>
      <c r="K165" s="167">
        <f t="shared" si="7"/>
        <v>3.3790319315551438E-2</v>
      </c>
      <c r="L165" s="168">
        <v>6419660</v>
      </c>
    </row>
    <row r="166" spans="2:12">
      <c r="B166" s="160" t="s">
        <v>974</v>
      </c>
      <c r="C166" s="161">
        <v>5</v>
      </c>
      <c r="D166" s="162" t="s">
        <v>975</v>
      </c>
      <c r="E166" s="163">
        <v>339902</v>
      </c>
      <c r="F166" s="161" t="s">
        <v>45</v>
      </c>
      <c r="G166" s="164">
        <f t="shared" si="8"/>
        <v>92.310240972035501</v>
      </c>
      <c r="H166" s="165">
        <v>368217</v>
      </c>
      <c r="I166" s="163">
        <v>387272</v>
      </c>
      <c r="J166" s="166">
        <f t="shared" si="6"/>
        <v>81.50092071342138</v>
      </c>
      <c r="K166" s="167">
        <f t="shared" si="7"/>
        <v>1.8115206203353415E-3</v>
      </c>
      <c r="L166" s="168">
        <v>475175</v>
      </c>
    </row>
    <row r="167" spans="2:12">
      <c r="B167" s="160" t="s">
        <v>976</v>
      </c>
      <c r="C167" s="161">
        <v>5</v>
      </c>
      <c r="D167" s="162" t="s">
        <v>977</v>
      </c>
      <c r="E167" s="163">
        <v>4458</v>
      </c>
      <c r="F167" s="161" t="s">
        <v>45</v>
      </c>
      <c r="G167" s="164">
        <f t="shared" si="8"/>
        <v>60.097061202480454</v>
      </c>
      <c r="H167" s="165">
        <v>7418</v>
      </c>
      <c r="I167" s="163">
        <v>10459</v>
      </c>
      <c r="J167" s="166">
        <f t="shared" si="6"/>
        <v>40.140466687135401</v>
      </c>
      <c r="K167" s="167">
        <f t="shared" si="7"/>
        <v>4.8923480572020023E-5</v>
      </c>
      <c r="L167" s="168">
        <v>26056</v>
      </c>
    </row>
    <row r="168" spans="2:12">
      <c r="B168" s="160" t="s">
        <v>527</v>
      </c>
      <c r="C168" s="161">
        <v>3</v>
      </c>
      <c r="D168" s="162" t="s">
        <v>978</v>
      </c>
      <c r="E168" s="163">
        <v>8763</v>
      </c>
      <c r="F168" s="161" t="s">
        <v>19</v>
      </c>
      <c r="G168" s="164">
        <f t="shared" si="8"/>
        <v>89.97843721121265</v>
      </c>
      <c r="H168" s="165">
        <v>9739</v>
      </c>
      <c r="I168" s="163">
        <v>8720936</v>
      </c>
      <c r="J168" s="166">
        <f t="shared" si="6"/>
        <v>93.543488977855318</v>
      </c>
      <c r="K168" s="167">
        <f t="shared" si="7"/>
        <v>4.0793435602431399E-2</v>
      </c>
      <c r="L168" s="168">
        <v>9322868</v>
      </c>
    </row>
    <row r="169" spans="2:12">
      <c r="B169" s="160" t="s">
        <v>979</v>
      </c>
      <c r="C169" s="161">
        <v>4</v>
      </c>
      <c r="D169" s="162" t="s">
        <v>980</v>
      </c>
      <c r="E169" s="163">
        <v>5853</v>
      </c>
      <c r="F169" s="161" t="s">
        <v>19</v>
      </c>
      <c r="G169" s="164">
        <f t="shared" si="8"/>
        <v>89.935464044253223</v>
      </c>
      <c r="H169" s="165">
        <v>6508</v>
      </c>
      <c r="I169" s="163">
        <v>5650240</v>
      </c>
      <c r="J169" s="166">
        <f t="shared" si="6"/>
        <v>94.639970507082865</v>
      </c>
      <c r="K169" s="167">
        <f t="shared" si="7"/>
        <v>2.6429812302060467E-2</v>
      </c>
      <c r="L169" s="168">
        <v>5970247</v>
      </c>
    </row>
    <row r="170" spans="2:12">
      <c r="B170" s="160" t="s">
        <v>981</v>
      </c>
      <c r="C170" s="161">
        <v>4</v>
      </c>
      <c r="D170" s="162" t="s">
        <v>982</v>
      </c>
      <c r="E170" s="163">
        <v>2886</v>
      </c>
      <c r="F170" s="161" t="s">
        <v>19</v>
      </c>
      <c r="G170" s="164">
        <f t="shared" si="8"/>
        <v>89.432909823365364</v>
      </c>
      <c r="H170" s="165">
        <v>3227</v>
      </c>
      <c r="I170" s="163">
        <v>3070696</v>
      </c>
      <c r="J170" s="166">
        <f t="shared" si="6"/>
        <v>91.590907531749039</v>
      </c>
      <c r="K170" s="167">
        <f t="shared" si="7"/>
        <v>1.4363623300370934E-2</v>
      </c>
      <c r="L170" s="168">
        <v>3352621</v>
      </c>
    </row>
    <row r="171" spans="2:12">
      <c r="B171" s="160" t="s">
        <v>529</v>
      </c>
      <c r="C171" s="161">
        <v>3</v>
      </c>
      <c r="D171" s="162" t="s">
        <v>983</v>
      </c>
      <c r="E171" s="163">
        <v>210600</v>
      </c>
      <c r="F171" s="161" t="s">
        <v>296</v>
      </c>
      <c r="G171" s="164">
        <f t="shared" si="8"/>
        <v>136.21281797543512</v>
      </c>
      <c r="H171" s="165">
        <v>154611</v>
      </c>
      <c r="I171" s="163">
        <v>309991</v>
      </c>
      <c r="J171" s="166">
        <f t="shared" si="6"/>
        <v>529.1754865141686</v>
      </c>
      <c r="K171" s="167">
        <f t="shared" si="7"/>
        <v>1.4500275997706335E-3</v>
      </c>
      <c r="L171" s="168">
        <v>58580</v>
      </c>
    </row>
    <row r="172" spans="2:12">
      <c r="B172" s="157" t="s">
        <v>535</v>
      </c>
      <c r="C172" s="158">
        <v>2</v>
      </c>
      <c r="D172" s="159" t="s">
        <v>543</v>
      </c>
      <c r="E172" s="153">
        <v>2536883</v>
      </c>
      <c r="F172" s="158" t="s">
        <v>19</v>
      </c>
      <c r="G172" s="151">
        <f t="shared" si="8"/>
        <v>94.349726719051716</v>
      </c>
      <c r="H172" s="152">
        <v>2688808</v>
      </c>
      <c r="I172" s="153">
        <v>486654328</v>
      </c>
      <c r="J172" s="154">
        <f t="shared" si="6"/>
        <v>99.830477602255598</v>
      </c>
      <c r="K172" s="155">
        <f t="shared" si="7"/>
        <v>2.2763957893868878</v>
      </c>
      <c r="L172" s="156">
        <v>487480717</v>
      </c>
    </row>
    <row r="173" spans="2:12">
      <c r="B173" s="160" t="s">
        <v>537</v>
      </c>
      <c r="C173" s="161">
        <v>3</v>
      </c>
      <c r="D173" s="162" t="s">
        <v>545</v>
      </c>
      <c r="E173" s="163">
        <v>40644</v>
      </c>
      <c r="F173" s="161" t="s">
        <v>19</v>
      </c>
      <c r="G173" s="164">
        <f t="shared" si="8"/>
        <v>123.93352645220308</v>
      </c>
      <c r="H173" s="165">
        <v>32795</v>
      </c>
      <c r="I173" s="163">
        <v>8796564</v>
      </c>
      <c r="J173" s="166">
        <f t="shared" si="6"/>
        <v>99.19608509567253</v>
      </c>
      <c r="K173" s="167">
        <f t="shared" si="7"/>
        <v>4.1147196477151801E-2</v>
      </c>
      <c r="L173" s="168">
        <v>8867854</v>
      </c>
    </row>
    <row r="174" spans="2:12">
      <c r="B174" s="160" t="s">
        <v>984</v>
      </c>
      <c r="C174" s="161">
        <v>4</v>
      </c>
      <c r="D174" s="162" t="s">
        <v>985</v>
      </c>
      <c r="E174" s="163">
        <v>3287</v>
      </c>
      <c r="F174" s="161" t="s">
        <v>19</v>
      </c>
      <c r="G174" s="164">
        <f t="shared" si="8"/>
        <v>86.45449763282484</v>
      </c>
      <c r="H174" s="165">
        <v>3802</v>
      </c>
      <c r="I174" s="163">
        <v>1115073</v>
      </c>
      <c r="J174" s="166">
        <f t="shared" si="6"/>
        <v>59.150453519009396</v>
      </c>
      <c r="K174" s="167">
        <f t="shared" si="7"/>
        <v>5.2159147386828643E-3</v>
      </c>
      <c r="L174" s="168">
        <v>1885147</v>
      </c>
    </row>
    <row r="175" spans="2:12">
      <c r="B175" s="160" t="s">
        <v>986</v>
      </c>
      <c r="C175" s="161">
        <v>3</v>
      </c>
      <c r="D175" s="162" t="s">
        <v>987</v>
      </c>
      <c r="E175" s="163">
        <v>88411</v>
      </c>
      <c r="F175" s="161" t="s">
        <v>19</v>
      </c>
      <c r="G175" s="164">
        <f t="shared" si="8"/>
        <v>179.16548453775383</v>
      </c>
      <c r="H175" s="165">
        <v>49346</v>
      </c>
      <c r="I175" s="163">
        <v>6131065</v>
      </c>
      <c r="J175" s="166">
        <f t="shared" si="6"/>
        <v>155.99237423931945</v>
      </c>
      <c r="K175" s="167">
        <f t="shared" si="7"/>
        <v>2.8678940569202786E-2</v>
      </c>
      <c r="L175" s="168">
        <v>3930362</v>
      </c>
    </row>
    <row r="176" spans="2:12">
      <c r="B176" s="160" t="s">
        <v>988</v>
      </c>
      <c r="C176" s="161">
        <v>4</v>
      </c>
      <c r="D176" s="162" t="s">
        <v>989</v>
      </c>
      <c r="E176" s="163">
        <v>17679</v>
      </c>
      <c r="F176" s="161" t="s">
        <v>19</v>
      </c>
      <c r="G176" s="164">
        <f t="shared" si="8"/>
        <v>123.46532579090719</v>
      </c>
      <c r="H176" s="165">
        <v>14319</v>
      </c>
      <c r="I176" s="163">
        <v>1013498</v>
      </c>
      <c r="J176" s="166">
        <f t="shared" si="6"/>
        <v>121.50913808069134</v>
      </c>
      <c r="K176" s="167">
        <f t="shared" si="7"/>
        <v>4.7407830301922889E-3</v>
      </c>
      <c r="L176" s="168">
        <v>834092</v>
      </c>
    </row>
    <row r="177" spans="2:12">
      <c r="B177" s="160" t="s">
        <v>540</v>
      </c>
      <c r="C177" s="161">
        <v>3</v>
      </c>
      <c r="D177" s="162" t="s">
        <v>549</v>
      </c>
      <c r="E177" s="163">
        <v>421730</v>
      </c>
      <c r="F177" s="161" t="s">
        <v>19</v>
      </c>
      <c r="G177" s="164">
        <f t="shared" si="8"/>
        <v>104.73106370086347</v>
      </c>
      <c r="H177" s="165">
        <v>402679</v>
      </c>
      <c r="I177" s="163">
        <v>98789345</v>
      </c>
      <c r="J177" s="166">
        <f t="shared" si="6"/>
        <v>104.76591349525415</v>
      </c>
      <c r="K177" s="167">
        <f t="shared" si="7"/>
        <v>0.46210140556746182</v>
      </c>
      <c r="L177" s="168">
        <v>94295312</v>
      </c>
    </row>
    <row r="178" spans="2:12">
      <c r="B178" s="160" t="s">
        <v>990</v>
      </c>
      <c r="C178" s="161">
        <v>4</v>
      </c>
      <c r="D178" s="162" t="s">
        <v>991</v>
      </c>
      <c r="E178" s="163">
        <v>298992</v>
      </c>
      <c r="F178" s="161" t="s">
        <v>19</v>
      </c>
      <c r="G178" s="164">
        <f t="shared" si="8"/>
        <v>101.28969967986178</v>
      </c>
      <c r="H178" s="165">
        <v>295185</v>
      </c>
      <c r="I178" s="163">
        <v>76900676</v>
      </c>
      <c r="J178" s="166">
        <f t="shared" si="6"/>
        <v>103.21655943065977</v>
      </c>
      <c r="K178" s="167">
        <f t="shared" si="7"/>
        <v>0.35971400021619715</v>
      </c>
      <c r="L178" s="168">
        <v>74504204</v>
      </c>
    </row>
    <row r="179" spans="2:12">
      <c r="B179" s="160" t="s">
        <v>992</v>
      </c>
      <c r="C179" s="161">
        <v>4</v>
      </c>
      <c r="D179" s="162" t="s">
        <v>993</v>
      </c>
      <c r="E179" s="163">
        <v>94444</v>
      </c>
      <c r="F179" s="161" t="s">
        <v>19</v>
      </c>
      <c r="G179" s="164">
        <f t="shared" si="8"/>
        <v>116.41930871258815</v>
      </c>
      <c r="H179" s="165">
        <v>81124</v>
      </c>
      <c r="I179" s="163">
        <v>12152089</v>
      </c>
      <c r="J179" s="166">
        <f t="shared" si="6"/>
        <v>107.28179566092808</v>
      </c>
      <c r="K179" s="167">
        <f t="shared" si="7"/>
        <v>5.6843148494211508E-2</v>
      </c>
      <c r="L179" s="168">
        <v>11327261</v>
      </c>
    </row>
    <row r="180" spans="2:12">
      <c r="B180" s="160" t="s">
        <v>994</v>
      </c>
      <c r="C180" s="161">
        <v>4</v>
      </c>
      <c r="D180" s="162" t="s">
        <v>995</v>
      </c>
      <c r="E180" s="163">
        <v>28300</v>
      </c>
      <c r="F180" s="161" t="s">
        <v>19</v>
      </c>
      <c r="G180" s="164">
        <f t="shared" si="8"/>
        <v>107.2945101607522</v>
      </c>
      <c r="H180" s="165">
        <v>26376</v>
      </c>
      <c r="I180" s="163">
        <v>9736580</v>
      </c>
      <c r="J180" s="166">
        <f t="shared" si="6"/>
        <v>115.03728741788457</v>
      </c>
      <c r="K180" s="167">
        <f t="shared" si="7"/>
        <v>4.5544256857053128E-2</v>
      </c>
      <c r="L180" s="168">
        <v>8463847</v>
      </c>
    </row>
    <row r="181" spans="2:12">
      <c r="B181" s="160" t="s">
        <v>996</v>
      </c>
      <c r="C181" s="161">
        <v>3</v>
      </c>
      <c r="D181" s="162" t="s">
        <v>551</v>
      </c>
      <c r="E181" s="163">
        <v>1839373</v>
      </c>
      <c r="F181" s="161" t="s">
        <v>19</v>
      </c>
      <c r="G181" s="164">
        <f t="shared" si="8"/>
        <v>89.70240835531142</v>
      </c>
      <c r="H181" s="165">
        <v>2050528</v>
      </c>
      <c r="I181" s="163">
        <v>251710994</v>
      </c>
      <c r="J181" s="166">
        <f t="shared" si="6"/>
        <v>95.191221394415379</v>
      </c>
      <c r="K181" s="167">
        <f t="shared" si="7"/>
        <v>1.1774144683739216</v>
      </c>
      <c r="L181" s="168">
        <v>264426688</v>
      </c>
    </row>
    <row r="182" spans="2:12">
      <c r="B182" s="160" t="s">
        <v>997</v>
      </c>
      <c r="C182" s="161">
        <v>4</v>
      </c>
      <c r="D182" s="162" t="s">
        <v>998</v>
      </c>
      <c r="E182" s="163">
        <v>4435</v>
      </c>
      <c r="F182" s="161" t="s">
        <v>19</v>
      </c>
      <c r="G182" s="164">
        <f t="shared" si="8"/>
        <v>90.123958545011178</v>
      </c>
      <c r="H182" s="165">
        <v>4921</v>
      </c>
      <c r="I182" s="163">
        <v>4640472</v>
      </c>
      <c r="J182" s="166">
        <f t="shared" si="6"/>
        <v>92.989188100598454</v>
      </c>
      <c r="K182" s="167">
        <f t="shared" si="7"/>
        <v>2.1706476884692884E-2</v>
      </c>
      <c r="L182" s="168">
        <v>4990335</v>
      </c>
    </row>
    <row r="183" spans="2:12">
      <c r="B183" s="160" t="s">
        <v>999</v>
      </c>
      <c r="C183" s="161">
        <v>5</v>
      </c>
      <c r="D183" s="162" t="s">
        <v>1000</v>
      </c>
      <c r="E183" s="163">
        <v>2249</v>
      </c>
      <c r="F183" s="161" t="s">
        <v>19</v>
      </c>
      <c r="G183" s="164">
        <f t="shared" si="8"/>
        <v>83.019564414913248</v>
      </c>
      <c r="H183" s="165">
        <v>2709</v>
      </c>
      <c r="I183" s="163">
        <v>2757515</v>
      </c>
      <c r="J183" s="166">
        <f t="shared" si="6"/>
        <v>87.14799276272646</v>
      </c>
      <c r="K183" s="167">
        <f t="shared" si="7"/>
        <v>1.2898674015637612E-2</v>
      </c>
      <c r="L183" s="168">
        <v>3164175</v>
      </c>
    </row>
    <row r="184" spans="2:12">
      <c r="B184" s="160" t="s">
        <v>1001</v>
      </c>
      <c r="C184" s="161">
        <v>4</v>
      </c>
      <c r="D184" s="162" t="s">
        <v>1002</v>
      </c>
      <c r="E184" s="163">
        <v>512685</v>
      </c>
      <c r="F184" s="161" t="s">
        <v>19</v>
      </c>
      <c r="G184" s="164">
        <f t="shared" si="8"/>
        <v>111.22066461009801</v>
      </c>
      <c r="H184" s="165">
        <v>460962</v>
      </c>
      <c r="I184" s="163">
        <v>72183536</v>
      </c>
      <c r="J184" s="166">
        <f t="shared" si="6"/>
        <v>113.66578805962384</v>
      </c>
      <c r="K184" s="167">
        <f t="shared" si="7"/>
        <v>0.33764889770682738</v>
      </c>
      <c r="L184" s="168">
        <v>63505068</v>
      </c>
    </row>
    <row r="185" spans="2:12">
      <c r="B185" s="160" t="s">
        <v>1003</v>
      </c>
      <c r="C185" s="161">
        <v>5</v>
      </c>
      <c r="D185" s="162" t="s">
        <v>1004</v>
      </c>
      <c r="E185" s="163">
        <v>1681</v>
      </c>
      <c r="F185" s="161" t="s">
        <v>19</v>
      </c>
      <c r="G185" s="164">
        <f t="shared" si="8"/>
        <v>75.960234975146861</v>
      </c>
      <c r="H185" s="165">
        <v>2213</v>
      </c>
      <c r="I185" s="163">
        <v>278052</v>
      </c>
      <c r="J185" s="166">
        <f t="shared" si="6"/>
        <v>89.806886706221675</v>
      </c>
      <c r="K185" s="167">
        <f t="shared" si="7"/>
        <v>1.300628322020395E-3</v>
      </c>
      <c r="L185" s="168">
        <v>309611</v>
      </c>
    </row>
    <row r="186" spans="2:12">
      <c r="B186" s="160" t="s">
        <v>1005</v>
      </c>
      <c r="C186" s="161">
        <v>4</v>
      </c>
      <c r="D186" s="162" t="s">
        <v>1006</v>
      </c>
      <c r="E186" s="163">
        <v>322217</v>
      </c>
      <c r="F186" s="161" t="s">
        <v>19</v>
      </c>
      <c r="G186" s="164">
        <f t="shared" si="8"/>
        <v>113.67403168734586</v>
      </c>
      <c r="H186" s="165">
        <v>283457</v>
      </c>
      <c r="I186" s="163">
        <v>64743899</v>
      </c>
      <c r="J186" s="166">
        <f t="shared" si="6"/>
        <v>104.79287666299103</v>
      </c>
      <c r="K186" s="167">
        <f t="shared" si="7"/>
        <v>0.30284892292602794</v>
      </c>
      <c r="L186" s="168">
        <v>61782729</v>
      </c>
    </row>
    <row r="187" spans="2:12">
      <c r="B187" s="160" t="s">
        <v>1007</v>
      </c>
      <c r="C187" s="161">
        <v>5</v>
      </c>
      <c r="D187" s="162" t="s">
        <v>1008</v>
      </c>
      <c r="E187" s="163">
        <v>76949</v>
      </c>
      <c r="F187" s="161" t="s">
        <v>19</v>
      </c>
      <c r="G187" s="164">
        <f t="shared" si="8"/>
        <v>115.07080797356105</v>
      </c>
      <c r="H187" s="165">
        <v>66871</v>
      </c>
      <c r="I187" s="163">
        <v>13076690</v>
      </c>
      <c r="J187" s="166">
        <f t="shared" si="6"/>
        <v>113.06970471134075</v>
      </c>
      <c r="K187" s="167">
        <f t="shared" si="7"/>
        <v>6.1168102988940473E-2</v>
      </c>
      <c r="L187" s="168">
        <v>11565158</v>
      </c>
    </row>
    <row r="188" spans="2:12">
      <c r="B188" s="160" t="s">
        <v>1009</v>
      </c>
      <c r="C188" s="161">
        <v>4</v>
      </c>
      <c r="D188" s="162" t="s">
        <v>1010</v>
      </c>
      <c r="E188" s="163">
        <v>1000023</v>
      </c>
      <c r="F188" s="161" t="s">
        <v>19</v>
      </c>
      <c r="G188" s="164">
        <f t="shared" si="8"/>
        <v>76.854199409004792</v>
      </c>
      <c r="H188" s="165">
        <v>1301195</v>
      </c>
      <c r="I188" s="163">
        <v>110143087</v>
      </c>
      <c r="J188" s="166">
        <f t="shared" si="6"/>
        <v>82.105309430240908</v>
      </c>
      <c r="K188" s="167">
        <f t="shared" si="7"/>
        <v>0.51521017085637355</v>
      </c>
      <c r="L188" s="168">
        <v>134148556</v>
      </c>
    </row>
    <row r="189" spans="2:12">
      <c r="B189" s="160" t="s">
        <v>1011</v>
      </c>
      <c r="C189" s="161">
        <v>5</v>
      </c>
      <c r="D189" s="162" t="s">
        <v>1012</v>
      </c>
      <c r="E189" s="163">
        <v>618777</v>
      </c>
      <c r="F189" s="161" t="s">
        <v>19</v>
      </c>
      <c r="G189" s="164">
        <f t="shared" si="8"/>
        <v>81.321403648033979</v>
      </c>
      <c r="H189" s="165">
        <v>760903</v>
      </c>
      <c r="I189" s="163">
        <v>68436031</v>
      </c>
      <c r="J189" s="166">
        <f t="shared" si="6"/>
        <v>86.308793898083536</v>
      </c>
      <c r="K189" s="167">
        <f t="shared" si="7"/>
        <v>0.32011940272059086</v>
      </c>
      <c r="L189" s="168">
        <v>79292072</v>
      </c>
    </row>
    <row r="190" spans="2:12">
      <c r="B190" s="160" t="s">
        <v>1013</v>
      </c>
      <c r="C190" s="161">
        <v>3</v>
      </c>
      <c r="D190" s="162" t="s">
        <v>1014</v>
      </c>
      <c r="E190" s="163">
        <v>1758</v>
      </c>
      <c r="F190" s="161" t="s">
        <v>19</v>
      </c>
      <c r="G190" s="164">
        <f t="shared" si="8"/>
        <v>286.31921824104234</v>
      </c>
      <c r="H190" s="165">
        <v>614</v>
      </c>
      <c r="I190" s="163">
        <v>146477</v>
      </c>
      <c r="J190" s="166">
        <f t="shared" si="6"/>
        <v>269.92407769137213</v>
      </c>
      <c r="K190" s="167">
        <f t="shared" si="7"/>
        <v>6.8516728786191571E-4</v>
      </c>
      <c r="L190" s="168">
        <v>54266</v>
      </c>
    </row>
    <row r="191" spans="2:12">
      <c r="B191" s="160" t="s">
        <v>1015</v>
      </c>
      <c r="C191" s="161">
        <v>4</v>
      </c>
      <c r="D191" s="162" t="s">
        <v>1016</v>
      </c>
      <c r="E191" s="163">
        <v>1751</v>
      </c>
      <c r="F191" s="161" t="s">
        <v>19</v>
      </c>
      <c r="G191" s="164">
        <f t="shared" si="8"/>
        <v>285.64437194127242</v>
      </c>
      <c r="H191" s="165">
        <v>613</v>
      </c>
      <c r="I191" s="163">
        <v>119030</v>
      </c>
      <c r="J191" s="166">
        <f t="shared" si="6"/>
        <v>239.31400538823434</v>
      </c>
      <c r="K191" s="167">
        <f t="shared" si="7"/>
        <v>5.5677998780835104E-4</v>
      </c>
      <c r="L191" s="168">
        <v>49738</v>
      </c>
    </row>
    <row r="192" spans="2:12">
      <c r="B192" s="160" t="s">
        <v>1017</v>
      </c>
      <c r="C192" s="161">
        <v>3</v>
      </c>
      <c r="D192" s="162" t="s">
        <v>553</v>
      </c>
      <c r="E192" s="163">
        <v>142808</v>
      </c>
      <c r="F192" s="161" t="s">
        <v>19</v>
      </c>
      <c r="G192" s="164">
        <f t="shared" si="8"/>
        <v>94.611175153370169</v>
      </c>
      <c r="H192" s="165">
        <v>150942</v>
      </c>
      <c r="I192" s="163">
        <v>120510499</v>
      </c>
      <c r="J192" s="166">
        <f t="shared" si="6"/>
        <v>104.13260782933985</v>
      </c>
      <c r="K192" s="167">
        <f t="shared" si="7"/>
        <v>0.56370523535241779</v>
      </c>
      <c r="L192" s="168">
        <v>115727918</v>
      </c>
    </row>
    <row r="193" spans="2:12">
      <c r="B193" s="160" t="s">
        <v>1018</v>
      </c>
      <c r="C193" s="161">
        <v>4</v>
      </c>
      <c r="D193" s="162" t="s">
        <v>1019</v>
      </c>
      <c r="E193" s="163">
        <v>139005</v>
      </c>
      <c r="F193" s="161" t="s">
        <v>19</v>
      </c>
      <c r="G193" s="164">
        <f t="shared" si="8"/>
        <v>94.495013697885156</v>
      </c>
      <c r="H193" s="165">
        <v>147103</v>
      </c>
      <c r="I193" s="163">
        <v>109643440</v>
      </c>
      <c r="J193" s="166">
        <f t="shared" si="6"/>
        <v>104.61722470279058</v>
      </c>
      <c r="K193" s="167">
        <f t="shared" si="7"/>
        <v>0.51287299997030711</v>
      </c>
      <c r="L193" s="168">
        <v>104804386</v>
      </c>
    </row>
    <row r="194" spans="2:12">
      <c r="B194" s="157" t="s">
        <v>542</v>
      </c>
      <c r="C194" s="158">
        <v>2</v>
      </c>
      <c r="D194" s="159" t="s">
        <v>555</v>
      </c>
      <c r="E194" s="153">
        <v>126081</v>
      </c>
      <c r="F194" s="158" t="s">
        <v>19</v>
      </c>
      <c r="G194" s="151">
        <f t="shared" si="8"/>
        <v>93.894801123034881</v>
      </c>
      <c r="H194" s="152">
        <v>134279</v>
      </c>
      <c r="I194" s="153">
        <v>137559070</v>
      </c>
      <c r="J194" s="154">
        <f t="shared" si="6"/>
        <v>113.37038038022472</v>
      </c>
      <c r="K194" s="155">
        <f t="shared" si="7"/>
        <v>0.6434523844201302</v>
      </c>
      <c r="L194" s="156">
        <v>121335987</v>
      </c>
    </row>
    <row r="195" spans="2:12">
      <c r="B195" s="160" t="s">
        <v>544</v>
      </c>
      <c r="C195" s="161">
        <v>3</v>
      </c>
      <c r="D195" s="162" t="s">
        <v>565</v>
      </c>
      <c r="E195" s="163">
        <v>31409</v>
      </c>
      <c r="F195" s="161" t="s">
        <v>19</v>
      </c>
      <c r="G195" s="164">
        <f t="shared" si="8"/>
        <v>110.31152319741508</v>
      </c>
      <c r="H195" s="165">
        <v>28473</v>
      </c>
      <c r="I195" s="163">
        <v>64026730</v>
      </c>
      <c r="J195" s="166">
        <f t="shared" si="6"/>
        <v>123.2365285951835</v>
      </c>
      <c r="K195" s="167">
        <f t="shared" si="7"/>
        <v>0.29949426152069714</v>
      </c>
      <c r="L195" s="168">
        <v>51954344</v>
      </c>
    </row>
    <row r="196" spans="2:12">
      <c r="B196" s="160" t="s">
        <v>1020</v>
      </c>
      <c r="C196" s="161">
        <v>4</v>
      </c>
      <c r="D196" s="162" t="s">
        <v>1021</v>
      </c>
      <c r="E196" s="163">
        <v>4060</v>
      </c>
      <c r="F196" s="161" t="s">
        <v>19</v>
      </c>
      <c r="G196" s="164">
        <f t="shared" si="8"/>
        <v>81.444332998996998</v>
      </c>
      <c r="H196" s="165">
        <v>4985</v>
      </c>
      <c r="I196" s="163">
        <v>6713872</v>
      </c>
      <c r="J196" s="166">
        <f t="shared" si="6"/>
        <v>94.783223360204147</v>
      </c>
      <c r="K196" s="167">
        <f t="shared" si="7"/>
        <v>3.1405104346020576E-2</v>
      </c>
      <c r="L196" s="168">
        <v>7083397</v>
      </c>
    </row>
    <row r="197" spans="2:12">
      <c r="B197" s="160" t="s">
        <v>1022</v>
      </c>
      <c r="C197" s="161">
        <v>4</v>
      </c>
      <c r="D197" s="162" t="s">
        <v>1023</v>
      </c>
      <c r="E197" s="163">
        <v>4851</v>
      </c>
      <c r="F197" s="161" t="s">
        <v>19</v>
      </c>
      <c r="G197" s="164">
        <f t="shared" si="8"/>
        <v>158.52941176470588</v>
      </c>
      <c r="H197" s="165">
        <v>3060</v>
      </c>
      <c r="I197" s="163">
        <v>9463792</v>
      </c>
      <c r="J197" s="166">
        <f t="shared" si="6"/>
        <v>165.57674162514763</v>
      </c>
      <c r="K197" s="167">
        <f t="shared" si="7"/>
        <v>4.4268251654043259E-2</v>
      </c>
      <c r="L197" s="168">
        <v>5715653</v>
      </c>
    </row>
    <row r="198" spans="2:12">
      <c r="B198" s="160" t="s">
        <v>1024</v>
      </c>
      <c r="C198" s="161">
        <v>4</v>
      </c>
      <c r="D198" s="162" t="s">
        <v>1025</v>
      </c>
      <c r="E198" s="163">
        <v>6838</v>
      </c>
      <c r="F198" s="161" t="s">
        <v>19</v>
      </c>
      <c r="G198" s="164">
        <f t="shared" si="8"/>
        <v>96.99290780141844</v>
      </c>
      <c r="H198" s="165">
        <v>7050</v>
      </c>
      <c r="I198" s="163">
        <v>14252230</v>
      </c>
      <c r="J198" s="166">
        <f t="shared" si="6"/>
        <v>103.07826719636989</v>
      </c>
      <c r="K198" s="167">
        <f t="shared" si="7"/>
        <v>6.6666860838795375E-2</v>
      </c>
      <c r="L198" s="168">
        <v>13826610</v>
      </c>
    </row>
    <row r="199" spans="2:12">
      <c r="B199" s="160" t="s">
        <v>1026</v>
      </c>
      <c r="C199" s="161">
        <v>4</v>
      </c>
      <c r="D199" s="162" t="s">
        <v>1027</v>
      </c>
      <c r="E199" s="163">
        <v>1750</v>
      </c>
      <c r="F199" s="161" t="s">
        <v>19</v>
      </c>
      <c r="G199" s="164">
        <f t="shared" si="8"/>
        <v>472.97297297297297</v>
      </c>
      <c r="H199" s="165">
        <v>370</v>
      </c>
      <c r="I199" s="163">
        <v>2867318</v>
      </c>
      <c r="J199" s="166">
        <f t="shared" si="6"/>
        <v>444.38971771131355</v>
      </c>
      <c r="K199" s="167">
        <f t="shared" si="7"/>
        <v>1.3412293380514704E-2</v>
      </c>
      <c r="L199" s="168">
        <v>645226</v>
      </c>
    </row>
    <row r="200" spans="2:12">
      <c r="B200" s="160" t="s">
        <v>546</v>
      </c>
      <c r="C200" s="161">
        <v>3</v>
      </c>
      <c r="D200" s="162" t="s">
        <v>569</v>
      </c>
      <c r="E200" s="163">
        <v>68837</v>
      </c>
      <c r="F200" s="161" t="s">
        <v>19</v>
      </c>
      <c r="G200" s="164">
        <f t="shared" si="8"/>
        <v>102.21849338461311</v>
      </c>
      <c r="H200" s="165">
        <v>67343</v>
      </c>
      <c r="I200" s="163">
        <v>47290201</v>
      </c>
      <c r="J200" s="166">
        <f t="shared" ref="J200:J263" si="9">I200/L200*100</f>
        <v>112.11302737409648</v>
      </c>
      <c r="K200" s="167">
        <f t="shared" ref="K200:K263" si="10">I200/$I$408*100</f>
        <v>0.22120673390098686</v>
      </c>
      <c r="L200" s="168">
        <v>42180826</v>
      </c>
    </row>
    <row r="201" spans="2:12">
      <c r="B201" s="160" t="s">
        <v>1028</v>
      </c>
      <c r="C201" s="161">
        <v>4</v>
      </c>
      <c r="D201" s="162" t="s">
        <v>1029</v>
      </c>
      <c r="E201" s="163">
        <v>1834</v>
      </c>
      <c r="F201" s="161" t="s">
        <v>19</v>
      </c>
      <c r="G201" s="164">
        <f t="shared" ref="G201:G264" si="11">IF(F201="","",E201/H201*100)</f>
        <v>79.912854030501094</v>
      </c>
      <c r="H201" s="165">
        <v>2295</v>
      </c>
      <c r="I201" s="163">
        <v>744639</v>
      </c>
      <c r="J201" s="166">
        <f t="shared" si="9"/>
        <v>83.288201679769941</v>
      </c>
      <c r="K201" s="167">
        <f t="shared" si="10"/>
        <v>3.4831562912007283E-3</v>
      </c>
      <c r="L201" s="168">
        <v>894051</v>
      </c>
    </row>
    <row r="202" spans="2:12">
      <c r="B202" s="160" t="s">
        <v>1030</v>
      </c>
      <c r="C202" s="161">
        <v>4</v>
      </c>
      <c r="D202" s="162" t="s">
        <v>1031</v>
      </c>
      <c r="E202" s="163">
        <v>45203</v>
      </c>
      <c r="F202" s="161" t="s">
        <v>19</v>
      </c>
      <c r="G202" s="164">
        <f t="shared" si="11"/>
        <v>114.00504413619169</v>
      </c>
      <c r="H202" s="165">
        <v>39650</v>
      </c>
      <c r="I202" s="163">
        <v>28125956</v>
      </c>
      <c r="J202" s="166">
        <f t="shared" si="9"/>
        <v>130.01643444324995</v>
      </c>
      <c r="K202" s="167">
        <f t="shared" si="10"/>
        <v>0.13156321464150394</v>
      </c>
      <c r="L202" s="168">
        <v>21632616</v>
      </c>
    </row>
    <row r="203" spans="2:12">
      <c r="B203" s="160" t="s">
        <v>548</v>
      </c>
      <c r="C203" s="161">
        <v>3</v>
      </c>
      <c r="D203" s="162" t="s">
        <v>573</v>
      </c>
      <c r="E203" s="163">
        <v>18510</v>
      </c>
      <c r="F203" s="161" t="s">
        <v>19</v>
      </c>
      <c r="G203" s="164">
        <f t="shared" si="11"/>
        <v>55.811849841700592</v>
      </c>
      <c r="H203" s="165">
        <v>33165</v>
      </c>
      <c r="I203" s="163">
        <v>7826640</v>
      </c>
      <c r="J203" s="166">
        <f t="shared" si="9"/>
        <v>61.166608013733459</v>
      </c>
      <c r="K203" s="167">
        <f t="shared" si="10"/>
        <v>3.6610237114847954E-2</v>
      </c>
      <c r="L203" s="168">
        <v>12795609</v>
      </c>
    </row>
    <row r="204" spans="2:12">
      <c r="B204" s="160" t="s">
        <v>1032</v>
      </c>
      <c r="C204" s="161">
        <v>4</v>
      </c>
      <c r="D204" s="162" t="s">
        <v>1033</v>
      </c>
      <c r="E204" s="163">
        <v>18286</v>
      </c>
      <c r="F204" s="161" t="s">
        <v>19</v>
      </c>
      <c r="G204" s="164">
        <f t="shared" si="11"/>
        <v>55.46085954323496</v>
      </c>
      <c r="H204" s="165">
        <v>32971</v>
      </c>
      <c r="I204" s="163">
        <v>7537873</v>
      </c>
      <c r="J204" s="166">
        <f t="shared" si="9"/>
        <v>60.003848016559999</v>
      </c>
      <c r="K204" s="167">
        <f t="shared" si="10"/>
        <v>3.5259487835343176E-2</v>
      </c>
      <c r="L204" s="168">
        <v>12562316</v>
      </c>
    </row>
    <row r="205" spans="2:12">
      <c r="B205" s="160" t="s">
        <v>550</v>
      </c>
      <c r="C205" s="161">
        <v>3</v>
      </c>
      <c r="D205" s="162" t="s">
        <v>1034</v>
      </c>
      <c r="E205" s="163">
        <v>334</v>
      </c>
      <c r="F205" s="161" t="s">
        <v>19</v>
      </c>
      <c r="G205" s="164">
        <f t="shared" si="11"/>
        <v>93.55742296918767</v>
      </c>
      <c r="H205" s="165">
        <v>357</v>
      </c>
      <c r="I205" s="163">
        <v>2755787</v>
      </c>
      <c r="J205" s="164">
        <f t="shared" si="9"/>
        <v>119.02021858914725</v>
      </c>
      <c r="K205" s="167">
        <f t="shared" si="10"/>
        <v>1.2890591046479142E-2</v>
      </c>
      <c r="L205" s="168">
        <v>2315394</v>
      </c>
    </row>
    <row r="206" spans="2:12">
      <c r="B206" s="160" t="s">
        <v>552</v>
      </c>
      <c r="C206" s="161">
        <v>3</v>
      </c>
      <c r="D206" s="162" t="s">
        <v>1035</v>
      </c>
      <c r="E206" s="163">
        <v>387719</v>
      </c>
      <c r="F206" s="161" t="s">
        <v>296</v>
      </c>
      <c r="G206" s="164">
        <f t="shared" si="11"/>
        <v>163.68775462816373</v>
      </c>
      <c r="H206" s="165">
        <v>236865</v>
      </c>
      <c r="I206" s="163">
        <v>2170062</v>
      </c>
      <c r="J206" s="166">
        <f t="shared" si="9"/>
        <v>158.61461040028942</v>
      </c>
      <c r="K206" s="167">
        <f t="shared" si="10"/>
        <v>1.0150777903918053E-2</v>
      </c>
      <c r="L206" s="168">
        <v>1368135</v>
      </c>
    </row>
    <row r="207" spans="2:12">
      <c r="B207" s="160" t="s">
        <v>1036</v>
      </c>
      <c r="C207" s="161">
        <v>4</v>
      </c>
      <c r="D207" s="162" t="s">
        <v>1037</v>
      </c>
      <c r="E207" s="163">
        <v>1390</v>
      </c>
      <c r="F207" s="161" t="s">
        <v>296</v>
      </c>
      <c r="G207" s="164">
        <f t="shared" si="11"/>
        <v>231.66666666666669</v>
      </c>
      <c r="H207" s="165">
        <v>600</v>
      </c>
      <c r="I207" s="163">
        <v>7936</v>
      </c>
      <c r="J207" s="166">
        <f t="shared" si="9"/>
        <v>50.764408622785126</v>
      </c>
      <c r="K207" s="167">
        <f t="shared" si="10"/>
        <v>3.712178428334935E-5</v>
      </c>
      <c r="L207" s="168">
        <v>15633</v>
      </c>
    </row>
    <row r="208" spans="2:12">
      <c r="B208" s="157" t="s">
        <v>554</v>
      </c>
      <c r="C208" s="158">
        <v>2</v>
      </c>
      <c r="D208" s="159" t="s">
        <v>579</v>
      </c>
      <c r="E208" s="153">
        <v>0</v>
      </c>
      <c r="F208" s="158"/>
      <c r="G208" s="151" t="str">
        <f t="shared" si="11"/>
        <v/>
      </c>
      <c r="H208" s="152"/>
      <c r="I208" s="153">
        <v>327044198</v>
      </c>
      <c r="J208" s="154">
        <f t="shared" si="9"/>
        <v>105.80526947994815</v>
      </c>
      <c r="K208" s="155">
        <f t="shared" si="10"/>
        <v>1.5297963922980082</v>
      </c>
      <c r="L208" s="156">
        <v>309100104</v>
      </c>
    </row>
    <row r="209" spans="2:12">
      <c r="B209" s="160" t="s">
        <v>556</v>
      </c>
      <c r="C209" s="161">
        <v>3</v>
      </c>
      <c r="D209" s="162" t="s">
        <v>1038</v>
      </c>
      <c r="E209" s="163">
        <v>2982</v>
      </c>
      <c r="F209" s="161" t="s">
        <v>19</v>
      </c>
      <c r="G209" s="164">
        <f t="shared" si="11"/>
        <v>110.19955654101996</v>
      </c>
      <c r="H209" s="165">
        <v>2706</v>
      </c>
      <c r="I209" s="163">
        <v>3716666</v>
      </c>
      <c r="J209" s="166">
        <f t="shared" si="9"/>
        <v>303.30053606679252</v>
      </c>
      <c r="K209" s="167">
        <f t="shared" si="10"/>
        <v>1.7385241117094115E-2</v>
      </c>
      <c r="L209" s="168">
        <v>1225407</v>
      </c>
    </row>
    <row r="210" spans="2:12">
      <c r="B210" s="160" t="s">
        <v>558</v>
      </c>
      <c r="C210" s="161">
        <v>4</v>
      </c>
      <c r="D210" s="162" t="s">
        <v>1039</v>
      </c>
      <c r="E210" s="163">
        <v>2840</v>
      </c>
      <c r="F210" s="161" t="s">
        <v>19</v>
      </c>
      <c r="G210" s="164">
        <f t="shared" si="11"/>
        <v>107.61652140962485</v>
      </c>
      <c r="H210" s="165">
        <v>2639</v>
      </c>
      <c r="I210" s="163">
        <v>3388980</v>
      </c>
      <c r="J210" s="166">
        <f t="shared" si="9"/>
        <v>308.49911427733952</v>
      </c>
      <c r="K210" s="167">
        <f t="shared" si="10"/>
        <v>1.5852442603400362E-2</v>
      </c>
      <c r="L210" s="168">
        <v>1098538</v>
      </c>
    </row>
    <row r="211" spans="2:12">
      <c r="B211" s="160" t="s">
        <v>564</v>
      </c>
      <c r="C211" s="161">
        <v>3</v>
      </c>
      <c r="D211" s="162" t="s">
        <v>1040</v>
      </c>
      <c r="E211" s="163">
        <v>833</v>
      </c>
      <c r="F211" s="161" t="s">
        <v>19</v>
      </c>
      <c r="G211" s="164">
        <f t="shared" si="11"/>
        <v>91.538461538461533</v>
      </c>
      <c r="H211" s="165">
        <v>910</v>
      </c>
      <c r="I211" s="163">
        <v>547377</v>
      </c>
      <c r="J211" s="166">
        <f t="shared" si="9"/>
        <v>92.830359550447454</v>
      </c>
      <c r="K211" s="167">
        <f t="shared" si="10"/>
        <v>2.5604348432039965E-3</v>
      </c>
      <c r="L211" s="168">
        <v>589653</v>
      </c>
    </row>
    <row r="212" spans="2:12">
      <c r="B212" s="160" t="s">
        <v>1041</v>
      </c>
      <c r="C212" s="161">
        <v>4</v>
      </c>
      <c r="D212" s="162" t="s">
        <v>1042</v>
      </c>
      <c r="E212" s="163">
        <v>22</v>
      </c>
      <c r="F212" s="161" t="s">
        <v>19</v>
      </c>
      <c r="G212" s="164">
        <f t="shared" si="11"/>
        <v>42.307692307692307</v>
      </c>
      <c r="H212" s="165">
        <v>52</v>
      </c>
      <c r="I212" s="163">
        <v>39074</v>
      </c>
      <c r="J212" s="166">
        <f t="shared" si="9"/>
        <v>19.386945045348998</v>
      </c>
      <c r="K212" s="167">
        <f t="shared" si="10"/>
        <v>1.827742690382551E-4</v>
      </c>
      <c r="L212" s="168">
        <v>201548</v>
      </c>
    </row>
    <row r="213" spans="2:12">
      <c r="B213" s="160" t="s">
        <v>1043</v>
      </c>
      <c r="C213" s="161">
        <v>5</v>
      </c>
      <c r="D213" s="162" t="s">
        <v>1044</v>
      </c>
      <c r="E213" s="163">
        <v>14</v>
      </c>
      <c r="F213" s="161" t="s">
        <v>19</v>
      </c>
      <c r="G213" s="164">
        <f t="shared" si="11"/>
        <v>26.923076923076923</v>
      </c>
      <c r="H213" s="165">
        <v>52</v>
      </c>
      <c r="I213" s="163">
        <v>27154</v>
      </c>
      <c r="J213" s="166">
        <f t="shared" si="9"/>
        <v>14.983087882315941</v>
      </c>
      <c r="K213" s="167">
        <f t="shared" si="10"/>
        <v>1.270167503062082E-4</v>
      </c>
      <c r="L213" s="168">
        <v>181231</v>
      </c>
    </row>
    <row r="214" spans="2:12">
      <c r="B214" s="160" t="s">
        <v>568</v>
      </c>
      <c r="C214" s="161">
        <v>3</v>
      </c>
      <c r="D214" s="162" t="s">
        <v>1045</v>
      </c>
      <c r="E214" s="163">
        <v>870</v>
      </c>
      <c r="F214" s="161" t="s">
        <v>19</v>
      </c>
      <c r="G214" s="164">
        <f t="shared" si="11"/>
        <v>88.594704684317719</v>
      </c>
      <c r="H214" s="165">
        <v>982</v>
      </c>
      <c r="I214" s="163">
        <v>2342295</v>
      </c>
      <c r="J214" s="166">
        <f t="shared" si="9"/>
        <v>97.099527331608257</v>
      </c>
      <c r="K214" s="167">
        <f t="shared" si="10"/>
        <v>1.0956422595510051E-2</v>
      </c>
      <c r="L214" s="168">
        <v>2412262</v>
      </c>
    </row>
    <row r="215" spans="2:12">
      <c r="B215" s="160" t="s">
        <v>1046</v>
      </c>
      <c r="C215" s="161">
        <v>4</v>
      </c>
      <c r="D215" s="162" t="s">
        <v>1047</v>
      </c>
      <c r="E215" s="163">
        <v>442</v>
      </c>
      <c r="F215" s="161" t="s">
        <v>19</v>
      </c>
      <c r="G215" s="164">
        <f t="shared" si="11"/>
        <v>95.67099567099568</v>
      </c>
      <c r="H215" s="165">
        <v>462</v>
      </c>
      <c r="I215" s="163">
        <v>835227</v>
      </c>
      <c r="J215" s="166">
        <f t="shared" si="9"/>
        <v>92.923594175552267</v>
      </c>
      <c r="K215" s="167">
        <f t="shared" si="10"/>
        <v>3.9068947229875285E-3</v>
      </c>
      <c r="L215" s="168">
        <v>898832</v>
      </c>
    </row>
    <row r="216" spans="2:12">
      <c r="B216" s="160" t="s">
        <v>1048</v>
      </c>
      <c r="C216" s="161">
        <v>4</v>
      </c>
      <c r="D216" s="162" t="s">
        <v>1049</v>
      </c>
      <c r="E216" s="163">
        <v>111</v>
      </c>
      <c r="F216" s="161" t="s">
        <v>19</v>
      </c>
      <c r="G216" s="164">
        <f t="shared" si="11"/>
        <v>111.00000000000001</v>
      </c>
      <c r="H216" s="165">
        <v>100</v>
      </c>
      <c r="I216" s="163">
        <v>556010</v>
      </c>
      <c r="J216" s="166">
        <f t="shared" si="9"/>
        <v>121.58831723483399</v>
      </c>
      <c r="K216" s="167">
        <f t="shared" si="10"/>
        <v>2.6008169454870304E-3</v>
      </c>
      <c r="L216" s="168">
        <v>457289</v>
      </c>
    </row>
    <row r="217" spans="2:12">
      <c r="B217" s="160" t="s">
        <v>570</v>
      </c>
      <c r="C217" s="161">
        <v>3</v>
      </c>
      <c r="D217" s="162" t="s">
        <v>1050</v>
      </c>
      <c r="E217" s="163">
        <v>131172</v>
      </c>
      <c r="F217" s="161" t="s">
        <v>19</v>
      </c>
      <c r="G217" s="164">
        <f t="shared" si="11"/>
        <v>102.38933424920577</v>
      </c>
      <c r="H217" s="165">
        <v>128111</v>
      </c>
      <c r="I217" s="163">
        <v>143199086</v>
      </c>
      <c r="J217" s="166">
        <f t="shared" si="9"/>
        <v>106.50210825690085</v>
      </c>
      <c r="K217" s="167">
        <f t="shared" si="10"/>
        <v>0.66983437248800304</v>
      </c>
      <c r="L217" s="168">
        <v>134456574</v>
      </c>
    </row>
    <row r="218" spans="2:12">
      <c r="B218" s="160" t="s">
        <v>1051</v>
      </c>
      <c r="C218" s="161">
        <v>4</v>
      </c>
      <c r="D218" s="162" t="s">
        <v>1052</v>
      </c>
      <c r="E218" s="163">
        <v>128</v>
      </c>
      <c r="F218" s="161" t="s">
        <v>19</v>
      </c>
      <c r="G218" s="164">
        <f t="shared" si="11"/>
        <v>152.38095238095238</v>
      </c>
      <c r="H218" s="165">
        <v>84</v>
      </c>
      <c r="I218" s="163">
        <v>187722</v>
      </c>
      <c r="J218" s="166">
        <f t="shared" si="9"/>
        <v>140.06386820467671</v>
      </c>
      <c r="K218" s="167">
        <f t="shared" si="10"/>
        <v>8.7809672243433802E-4</v>
      </c>
      <c r="L218" s="168">
        <v>134026</v>
      </c>
    </row>
    <row r="219" spans="2:12">
      <c r="B219" s="160" t="s">
        <v>1053</v>
      </c>
      <c r="C219" s="161">
        <v>5</v>
      </c>
      <c r="D219" s="162" t="s">
        <v>1054</v>
      </c>
      <c r="E219" s="163">
        <v>6</v>
      </c>
      <c r="F219" s="161" t="s">
        <v>19</v>
      </c>
      <c r="G219" s="164"/>
      <c r="H219" s="165">
        <v>0</v>
      </c>
      <c r="I219" s="163">
        <v>3646</v>
      </c>
      <c r="J219" s="166">
        <f t="shared" si="9"/>
        <v>231.19847812301839</v>
      </c>
      <c r="K219" s="167">
        <f t="shared" si="10"/>
        <v>1.7054690712839182E-5</v>
      </c>
      <c r="L219" s="168">
        <v>1577</v>
      </c>
    </row>
    <row r="220" spans="2:12">
      <c r="B220" s="160" t="s">
        <v>1055</v>
      </c>
      <c r="C220" s="161">
        <v>4</v>
      </c>
      <c r="D220" s="162" t="s">
        <v>1056</v>
      </c>
      <c r="E220" s="163">
        <v>123548</v>
      </c>
      <c r="F220" s="161" t="s">
        <v>19</v>
      </c>
      <c r="G220" s="164">
        <f t="shared" si="11"/>
        <v>102.23167371391217</v>
      </c>
      <c r="H220" s="165">
        <v>120851</v>
      </c>
      <c r="I220" s="163">
        <v>128729671</v>
      </c>
      <c r="J220" s="166">
        <f t="shared" si="9"/>
        <v>106.18073334987731</v>
      </c>
      <c r="K220" s="167">
        <f t="shared" si="10"/>
        <v>0.60215159749603486</v>
      </c>
      <c r="L220" s="168">
        <v>121236374</v>
      </c>
    </row>
    <row r="221" spans="2:12">
      <c r="B221" s="160" t="s">
        <v>1057</v>
      </c>
      <c r="C221" s="161">
        <v>4</v>
      </c>
      <c r="D221" s="162" t="s">
        <v>1058</v>
      </c>
      <c r="E221" s="163">
        <v>2792</v>
      </c>
      <c r="F221" s="161" t="s">
        <v>19</v>
      </c>
      <c r="G221" s="164">
        <f t="shared" si="11"/>
        <v>110.1815311760063</v>
      </c>
      <c r="H221" s="165">
        <v>2534</v>
      </c>
      <c r="I221" s="163">
        <v>2793801</v>
      </c>
      <c r="J221" s="166">
        <f t="shared" si="9"/>
        <v>113.10294153367826</v>
      </c>
      <c r="K221" s="167">
        <f t="shared" si="10"/>
        <v>1.3068407012677131E-2</v>
      </c>
      <c r="L221" s="168">
        <v>2470140</v>
      </c>
    </row>
    <row r="222" spans="2:12">
      <c r="B222" s="160" t="s">
        <v>572</v>
      </c>
      <c r="C222" s="161">
        <v>3</v>
      </c>
      <c r="D222" s="162" t="s">
        <v>585</v>
      </c>
      <c r="E222" s="163">
        <v>12703093</v>
      </c>
      <c r="F222" s="161" t="s">
        <v>45</v>
      </c>
      <c r="G222" s="164">
        <f t="shared" si="11"/>
        <v>76.053810236266202</v>
      </c>
      <c r="H222" s="165">
        <v>16702770</v>
      </c>
      <c r="I222" s="163">
        <v>50948083</v>
      </c>
      <c r="J222" s="166">
        <f t="shared" si="9"/>
        <v>92.985290743092847</v>
      </c>
      <c r="K222" s="167">
        <f t="shared" si="10"/>
        <v>0.2383170043820789</v>
      </c>
      <c r="L222" s="168">
        <v>54791551</v>
      </c>
    </row>
    <row r="223" spans="2:12">
      <c r="B223" s="160" t="s">
        <v>1059</v>
      </c>
      <c r="C223" s="161">
        <v>4</v>
      </c>
      <c r="D223" s="162" t="s">
        <v>1060</v>
      </c>
      <c r="E223" s="163">
        <v>198324</v>
      </c>
      <c r="F223" s="161" t="s">
        <v>45</v>
      </c>
      <c r="G223" s="164">
        <f t="shared" si="11"/>
        <v>224.60757888060883</v>
      </c>
      <c r="H223" s="165">
        <v>88298</v>
      </c>
      <c r="I223" s="163">
        <v>463097</v>
      </c>
      <c r="J223" s="166">
        <f t="shared" si="9"/>
        <v>144.58000967827539</v>
      </c>
      <c r="K223" s="167">
        <f t="shared" si="10"/>
        <v>2.1662029909609672E-3</v>
      </c>
      <c r="L223" s="168">
        <v>320305</v>
      </c>
    </row>
    <row r="224" spans="2:12">
      <c r="B224" s="160" t="s">
        <v>574</v>
      </c>
      <c r="C224" s="161">
        <v>3</v>
      </c>
      <c r="D224" s="162" t="s">
        <v>587</v>
      </c>
      <c r="E224" s="163">
        <v>0</v>
      </c>
      <c r="F224" s="161"/>
      <c r="G224" s="164" t="str">
        <f t="shared" si="11"/>
        <v/>
      </c>
      <c r="H224" s="165"/>
      <c r="I224" s="163">
        <v>13088312</v>
      </c>
      <c r="J224" s="166">
        <f t="shared" si="9"/>
        <v>92.339223134374848</v>
      </c>
      <c r="K224" s="167">
        <f t="shared" si="10"/>
        <v>6.1222466569704224E-2</v>
      </c>
      <c r="L224" s="168">
        <v>14174163</v>
      </c>
    </row>
    <row r="225" spans="2:12">
      <c r="B225" s="160" t="s">
        <v>1061</v>
      </c>
      <c r="C225" s="161">
        <v>4</v>
      </c>
      <c r="D225" s="162" t="s">
        <v>1062</v>
      </c>
      <c r="E225" s="163">
        <v>234101</v>
      </c>
      <c r="F225" s="161" t="s">
        <v>45</v>
      </c>
      <c r="G225" s="164">
        <f t="shared" si="11"/>
        <v>89.382571809292543</v>
      </c>
      <c r="H225" s="165">
        <v>261909</v>
      </c>
      <c r="I225" s="163">
        <v>1855650</v>
      </c>
      <c r="J225" s="166">
        <f t="shared" si="9"/>
        <v>94.672349439511521</v>
      </c>
      <c r="K225" s="167">
        <f t="shared" si="10"/>
        <v>8.6800704391881579E-3</v>
      </c>
      <c r="L225" s="168">
        <v>1960076</v>
      </c>
    </row>
    <row r="226" spans="2:12">
      <c r="B226" s="160" t="s">
        <v>576</v>
      </c>
      <c r="C226" s="161">
        <v>3</v>
      </c>
      <c r="D226" s="162" t="s">
        <v>589</v>
      </c>
      <c r="E226" s="163">
        <v>4501808</v>
      </c>
      <c r="F226" s="161" t="s">
        <v>45</v>
      </c>
      <c r="G226" s="164">
        <f t="shared" si="11"/>
        <v>77.654546382889464</v>
      </c>
      <c r="H226" s="165">
        <v>5797224</v>
      </c>
      <c r="I226" s="163">
        <v>9270353</v>
      </c>
      <c r="J226" s="166">
        <f t="shared" si="9"/>
        <v>85.759807120864266</v>
      </c>
      <c r="K226" s="167">
        <f t="shared" si="10"/>
        <v>4.3363412839780811E-2</v>
      </c>
      <c r="L226" s="168">
        <v>10809671</v>
      </c>
    </row>
    <row r="227" spans="2:12">
      <c r="B227" s="160" t="s">
        <v>1063</v>
      </c>
      <c r="C227" s="161">
        <v>4</v>
      </c>
      <c r="D227" s="162" t="s">
        <v>1064</v>
      </c>
      <c r="E227" s="163">
        <v>3556109</v>
      </c>
      <c r="F227" s="161" t="s">
        <v>45</v>
      </c>
      <c r="G227" s="164">
        <f t="shared" si="11"/>
        <v>71.206959005391823</v>
      </c>
      <c r="H227" s="165">
        <v>4994047</v>
      </c>
      <c r="I227" s="163">
        <v>7012626</v>
      </c>
      <c r="J227" s="166">
        <f t="shared" si="9"/>
        <v>75.405959033659755</v>
      </c>
      <c r="K227" s="167">
        <f t="shared" si="10"/>
        <v>3.2802569258040204E-2</v>
      </c>
      <c r="L227" s="168">
        <v>9299830</v>
      </c>
    </row>
    <row r="228" spans="2:12">
      <c r="B228" s="160" t="s">
        <v>1065</v>
      </c>
      <c r="C228" s="161">
        <v>3</v>
      </c>
      <c r="D228" s="162" t="s">
        <v>1066</v>
      </c>
      <c r="E228" s="163">
        <v>8593</v>
      </c>
      <c r="F228" s="161" t="s">
        <v>19</v>
      </c>
      <c r="G228" s="164">
        <f t="shared" si="11"/>
        <v>105.98174642328564</v>
      </c>
      <c r="H228" s="165">
        <v>8108</v>
      </c>
      <c r="I228" s="163">
        <v>36138388</v>
      </c>
      <c r="J228" s="166">
        <f t="shared" si="9"/>
        <v>106.47358203065316</v>
      </c>
      <c r="K228" s="167">
        <f t="shared" si="10"/>
        <v>0.1690425206255016</v>
      </c>
      <c r="L228" s="168">
        <v>33941178</v>
      </c>
    </row>
    <row r="229" spans="2:12">
      <c r="B229" s="160" t="s">
        <v>1067</v>
      </c>
      <c r="C229" s="161">
        <v>3</v>
      </c>
      <c r="D229" s="162" t="s">
        <v>1068</v>
      </c>
      <c r="E229" s="163">
        <v>4045</v>
      </c>
      <c r="F229" s="161" t="s">
        <v>19</v>
      </c>
      <c r="G229" s="164">
        <f t="shared" si="11"/>
        <v>111.15691123935147</v>
      </c>
      <c r="H229" s="165">
        <v>3639</v>
      </c>
      <c r="I229" s="163">
        <v>7958381</v>
      </c>
      <c r="J229" s="166">
        <f t="shared" si="9"/>
        <v>122.61903129439777</v>
      </c>
      <c r="K229" s="167">
        <f t="shared" si="10"/>
        <v>3.7226474637941799E-2</v>
      </c>
      <c r="L229" s="168">
        <v>6490331</v>
      </c>
    </row>
    <row r="230" spans="2:12">
      <c r="B230" s="160" t="s">
        <v>1069</v>
      </c>
      <c r="C230" s="161">
        <v>3</v>
      </c>
      <c r="D230" s="162" t="s">
        <v>1070</v>
      </c>
      <c r="E230" s="163">
        <v>351481</v>
      </c>
      <c r="F230" s="161" t="s">
        <v>45</v>
      </c>
      <c r="G230" s="164">
        <f t="shared" si="11"/>
        <v>104.22126347314267</v>
      </c>
      <c r="H230" s="165">
        <v>337245</v>
      </c>
      <c r="I230" s="163">
        <v>678211</v>
      </c>
      <c r="J230" s="166">
        <f t="shared" si="9"/>
        <v>100.31223191835528</v>
      </c>
      <c r="K230" s="167">
        <f t="shared" si="10"/>
        <v>3.1724297430184788E-3</v>
      </c>
      <c r="L230" s="168">
        <v>676100</v>
      </c>
    </row>
    <row r="231" spans="2:12">
      <c r="B231" s="177" t="s">
        <v>590</v>
      </c>
      <c r="C231" s="178">
        <v>1</v>
      </c>
      <c r="D231" s="179" t="s">
        <v>591</v>
      </c>
      <c r="E231" s="180">
        <v>0</v>
      </c>
      <c r="F231" s="178"/>
      <c r="G231" s="181" t="str">
        <f t="shared" si="11"/>
        <v/>
      </c>
      <c r="H231" s="182"/>
      <c r="I231" s="180">
        <v>17538482665</v>
      </c>
      <c r="J231" s="183">
        <f t="shared" si="9"/>
        <v>104.95334576302049</v>
      </c>
      <c r="K231" s="144">
        <f t="shared" si="10"/>
        <v>82.038781520588714</v>
      </c>
      <c r="L231" s="184">
        <v>16710741842</v>
      </c>
    </row>
    <row r="232" spans="2:12">
      <c r="B232" s="157" t="s">
        <v>592</v>
      </c>
      <c r="C232" s="158">
        <v>2</v>
      </c>
      <c r="D232" s="159" t="s">
        <v>593</v>
      </c>
      <c r="E232" s="153">
        <v>0</v>
      </c>
      <c r="F232" s="158"/>
      <c r="G232" s="151" t="str">
        <f t="shared" si="11"/>
        <v/>
      </c>
      <c r="H232" s="152"/>
      <c r="I232" s="153">
        <v>3630020836</v>
      </c>
      <c r="J232" s="154">
        <f t="shared" si="9"/>
        <v>104.06271496450992</v>
      </c>
      <c r="K232" s="155">
        <f t="shared" si="10"/>
        <v>16.979945869210621</v>
      </c>
      <c r="L232" s="156">
        <v>3488301105</v>
      </c>
    </row>
    <row r="233" spans="2:12">
      <c r="B233" s="160" t="s">
        <v>594</v>
      </c>
      <c r="C233" s="161">
        <v>3</v>
      </c>
      <c r="D233" s="162" t="s">
        <v>595</v>
      </c>
      <c r="E233" s="163">
        <v>219172606</v>
      </c>
      <c r="F233" s="161" t="s">
        <v>45</v>
      </c>
      <c r="G233" s="164">
        <f t="shared" si="11"/>
        <v>91.914495750541064</v>
      </c>
      <c r="H233" s="165">
        <v>238452710</v>
      </c>
      <c r="I233" s="163">
        <v>594844456</v>
      </c>
      <c r="J233" s="166">
        <f t="shared" si="9"/>
        <v>100.42638501199126</v>
      </c>
      <c r="K233" s="167">
        <f t="shared" si="10"/>
        <v>2.7824707129256927</v>
      </c>
      <c r="L233" s="168">
        <v>592318897</v>
      </c>
    </row>
    <row r="234" spans="2:12">
      <c r="B234" s="160" t="s">
        <v>596</v>
      </c>
      <c r="C234" s="161">
        <v>4</v>
      </c>
      <c r="D234" s="162" t="s">
        <v>597</v>
      </c>
      <c r="E234" s="163">
        <v>1937</v>
      </c>
      <c r="F234" s="161" t="s">
        <v>45</v>
      </c>
      <c r="G234" s="164">
        <f t="shared" si="11"/>
        <v>126.43603133159269</v>
      </c>
      <c r="H234" s="165">
        <v>1532</v>
      </c>
      <c r="I234" s="163">
        <v>14634</v>
      </c>
      <c r="J234" s="166">
        <f t="shared" si="9"/>
        <v>75.254551064486279</v>
      </c>
      <c r="K234" s="167">
        <f t="shared" si="10"/>
        <v>6.8452645060803222E-5</v>
      </c>
      <c r="L234" s="168">
        <v>19446</v>
      </c>
    </row>
    <row r="235" spans="2:12">
      <c r="B235" s="160" t="s">
        <v>598</v>
      </c>
      <c r="C235" s="161">
        <v>4</v>
      </c>
      <c r="D235" s="162" t="s">
        <v>1071</v>
      </c>
      <c r="E235" s="163">
        <v>208403494</v>
      </c>
      <c r="F235" s="161" t="s">
        <v>45</v>
      </c>
      <c r="G235" s="164">
        <f t="shared" si="11"/>
        <v>93.06218818437965</v>
      </c>
      <c r="H235" s="165">
        <v>223940032</v>
      </c>
      <c r="I235" s="163">
        <v>570532543</v>
      </c>
      <c r="J235" s="166">
        <f t="shared" si="9"/>
        <v>100.06168218457665</v>
      </c>
      <c r="K235" s="167">
        <f t="shared" si="10"/>
        <v>2.6687482343594677</v>
      </c>
      <c r="L235" s="168">
        <v>570180843</v>
      </c>
    </row>
    <row r="236" spans="2:12">
      <c r="B236" s="160" t="s">
        <v>1072</v>
      </c>
      <c r="C236" s="161">
        <v>5</v>
      </c>
      <c r="D236" s="162" t="s">
        <v>1073</v>
      </c>
      <c r="E236" s="163">
        <v>138940278</v>
      </c>
      <c r="F236" s="161" t="s">
        <v>45</v>
      </c>
      <c r="G236" s="164">
        <f t="shared" si="11"/>
        <v>101.11556797102747</v>
      </c>
      <c r="H236" s="165">
        <v>137407405</v>
      </c>
      <c r="I236" s="163">
        <v>333599485</v>
      </c>
      <c r="J236" s="166">
        <f t="shared" si="9"/>
        <v>109.48524882715797</v>
      </c>
      <c r="K236" s="167">
        <f t="shared" si="10"/>
        <v>1.5604596924403273</v>
      </c>
      <c r="L236" s="168">
        <v>304698111</v>
      </c>
    </row>
    <row r="237" spans="2:12">
      <c r="B237" s="160" t="s">
        <v>1074</v>
      </c>
      <c r="C237" s="161">
        <v>5</v>
      </c>
      <c r="D237" s="162" t="s">
        <v>1075</v>
      </c>
      <c r="E237" s="163">
        <v>69463216</v>
      </c>
      <c r="F237" s="161" t="s">
        <v>45</v>
      </c>
      <c r="G237" s="164">
        <f t="shared" si="11"/>
        <v>80.274017336836422</v>
      </c>
      <c r="H237" s="165">
        <v>86532627</v>
      </c>
      <c r="I237" s="163">
        <v>236933058</v>
      </c>
      <c r="J237" s="166">
        <f t="shared" si="9"/>
        <v>89.246127691649633</v>
      </c>
      <c r="K237" s="167">
        <f t="shared" si="10"/>
        <v>1.1082885419191406</v>
      </c>
      <c r="L237" s="168">
        <v>265482732</v>
      </c>
    </row>
    <row r="238" spans="2:12">
      <c r="B238" s="160" t="s">
        <v>600</v>
      </c>
      <c r="C238" s="161">
        <v>4</v>
      </c>
      <c r="D238" s="162" t="s">
        <v>1076</v>
      </c>
      <c r="E238" s="163">
        <v>8280430</v>
      </c>
      <c r="F238" s="161" t="s">
        <v>45</v>
      </c>
      <c r="G238" s="164">
        <f t="shared" si="11"/>
        <v>72.775539548111979</v>
      </c>
      <c r="H238" s="165">
        <v>11378040</v>
      </c>
      <c r="I238" s="163">
        <v>13807779</v>
      </c>
      <c r="J238" s="166">
        <f t="shared" si="9"/>
        <v>98.32459556348735</v>
      </c>
      <c r="K238" s="167">
        <f t="shared" si="10"/>
        <v>6.4587877201381205E-2</v>
      </c>
      <c r="L238" s="168">
        <v>14043057</v>
      </c>
    </row>
    <row r="239" spans="2:12">
      <c r="B239" s="160" t="s">
        <v>606</v>
      </c>
      <c r="C239" s="161">
        <v>3</v>
      </c>
      <c r="D239" s="162" t="s">
        <v>607</v>
      </c>
      <c r="E239" s="163">
        <v>0</v>
      </c>
      <c r="F239" s="161"/>
      <c r="G239" s="164" t="str">
        <f t="shared" si="11"/>
        <v/>
      </c>
      <c r="H239" s="165"/>
      <c r="I239" s="163">
        <v>13116739</v>
      </c>
      <c r="J239" s="166">
        <f t="shared" si="9"/>
        <v>128.3690600236387</v>
      </c>
      <c r="K239" s="167">
        <f t="shared" si="10"/>
        <v>6.1355437961062936E-2</v>
      </c>
      <c r="L239" s="168">
        <v>10217991</v>
      </c>
    </row>
    <row r="240" spans="2:12">
      <c r="B240" s="160" t="s">
        <v>608</v>
      </c>
      <c r="C240" s="161">
        <v>4</v>
      </c>
      <c r="D240" s="162" t="s">
        <v>609</v>
      </c>
      <c r="E240" s="163">
        <v>6115</v>
      </c>
      <c r="F240" s="161" t="s">
        <v>16</v>
      </c>
      <c r="G240" s="164">
        <f t="shared" si="11"/>
        <v>125.92668863261945</v>
      </c>
      <c r="H240" s="165">
        <v>4856</v>
      </c>
      <c r="I240" s="163">
        <v>1989917</v>
      </c>
      <c r="J240" s="164">
        <f t="shared" si="9"/>
        <v>127.65910901772803</v>
      </c>
      <c r="K240" s="167">
        <f t="shared" si="10"/>
        <v>9.3081236915032381E-3</v>
      </c>
      <c r="L240" s="168">
        <v>1558774</v>
      </c>
    </row>
    <row r="241" spans="2:12">
      <c r="B241" s="160" t="s">
        <v>611</v>
      </c>
      <c r="C241" s="161">
        <v>3</v>
      </c>
      <c r="D241" s="162" t="s">
        <v>612</v>
      </c>
      <c r="E241" s="163">
        <v>0</v>
      </c>
      <c r="F241" s="161"/>
      <c r="G241" s="164" t="str">
        <f t="shared" si="11"/>
        <v/>
      </c>
      <c r="H241" s="165"/>
      <c r="I241" s="163">
        <v>250850197</v>
      </c>
      <c r="J241" s="166">
        <f t="shared" si="9"/>
        <v>125.81507427514789</v>
      </c>
      <c r="K241" s="167">
        <f t="shared" si="10"/>
        <v>1.1733879662890234</v>
      </c>
      <c r="L241" s="168">
        <v>199380081</v>
      </c>
    </row>
    <row r="242" spans="2:12">
      <c r="B242" s="160" t="s">
        <v>1077</v>
      </c>
      <c r="C242" s="161">
        <v>4</v>
      </c>
      <c r="D242" s="162" t="s">
        <v>1078</v>
      </c>
      <c r="E242" s="163">
        <v>2</v>
      </c>
      <c r="F242" s="161" t="s">
        <v>16</v>
      </c>
      <c r="G242" s="164">
        <f t="shared" si="11"/>
        <v>100</v>
      </c>
      <c r="H242" s="165">
        <v>2</v>
      </c>
      <c r="I242" s="163">
        <v>576</v>
      </c>
      <c r="J242" s="166">
        <f t="shared" si="9"/>
        <v>100.87565674255691</v>
      </c>
      <c r="K242" s="167">
        <f t="shared" si="10"/>
        <v>2.6943230528237433E-6</v>
      </c>
      <c r="L242" s="168">
        <v>571</v>
      </c>
    </row>
    <row r="243" spans="2:12">
      <c r="B243" s="160" t="s">
        <v>613</v>
      </c>
      <c r="C243" s="161">
        <v>4</v>
      </c>
      <c r="D243" s="162" t="s">
        <v>1079</v>
      </c>
      <c r="E243" s="163">
        <v>413204</v>
      </c>
      <c r="F243" s="161" t="s">
        <v>16</v>
      </c>
      <c r="G243" s="164">
        <f t="shared" si="11"/>
        <v>79.051846183279125</v>
      </c>
      <c r="H243" s="165">
        <v>522700</v>
      </c>
      <c r="I243" s="163">
        <v>38638792</v>
      </c>
      <c r="J243" s="166">
        <f t="shared" si="9"/>
        <v>106.30542382056581</v>
      </c>
      <c r="K243" s="167">
        <f t="shared" si="10"/>
        <v>0.18073852086607922</v>
      </c>
      <c r="L243" s="168">
        <v>36346962</v>
      </c>
    </row>
    <row r="244" spans="2:12">
      <c r="B244" s="160" t="s">
        <v>1080</v>
      </c>
      <c r="C244" s="161">
        <v>5</v>
      </c>
      <c r="D244" s="162" t="s">
        <v>1081</v>
      </c>
      <c r="E244" s="163">
        <v>4028</v>
      </c>
      <c r="F244" s="161" t="s">
        <v>16</v>
      </c>
      <c r="G244" s="164">
        <f t="shared" si="11"/>
        <v>310.32357473035444</v>
      </c>
      <c r="H244" s="165">
        <v>1298</v>
      </c>
      <c r="I244" s="163">
        <v>7200116</v>
      </c>
      <c r="J244" s="166">
        <f t="shared" si="9"/>
        <v>442.77915699896499</v>
      </c>
      <c r="K244" s="167">
        <f t="shared" si="10"/>
        <v>3.3679580767022703E-2</v>
      </c>
      <c r="L244" s="168">
        <v>1626119</v>
      </c>
    </row>
    <row r="245" spans="2:12">
      <c r="B245" s="160" t="s">
        <v>1082</v>
      </c>
      <c r="C245" s="161">
        <v>5</v>
      </c>
      <c r="D245" s="162" t="s">
        <v>1083</v>
      </c>
      <c r="E245" s="163">
        <v>45562</v>
      </c>
      <c r="F245" s="161" t="s">
        <v>16</v>
      </c>
      <c r="G245" s="164">
        <f t="shared" si="11"/>
        <v>100.90133982947624</v>
      </c>
      <c r="H245" s="165">
        <v>45155</v>
      </c>
      <c r="I245" s="163">
        <v>1520881</v>
      </c>
      <c r="J245" s="166">
        <f t="shared" si="9"/>
        <v>107.59803436048799</v>
      </c>
      <c r="K245" s="167">
        <f t="shared" si="10"/>
        <v>7.1141401717042148E-3</v>
      </c>
      <c r="L245" s="168">
        <v>1413484</v>
      </c>
    </row>
    <row r="246" spans="2:12">
      <c r="B246" s="160" t="s">
        <v>615</v>
      </c>
      <c r="C246" s="161">
        <v>4</v>
      </c>
      <c r="D246" s="162" t="s">
        <v>616</v>
      </c>
      <c r="E246" s="163">
        <v>28896475</v>
      </c>
      <c r="F246" s="161" t="s">
        <v>45</v>
      </c>
      <c r="G246" s="164">
        <f t="shared" si="11"/>
        <v>116.52137085203884</v>
      </c>
      <c r="H246" s="165">
        <v>24799292</v>
      </c>
      <c r="I246" s="163">
        <v>207751450</v>
      </c>
      <c r="J246" s="166">
        <f t="shared" si="9"/>
        <v>128.97705340714086</v>
      </c>
      <c r="K246" s="167">
        <f t="shared" si="10"/>
        <v>0.97178736283430422</v>
      </c>
      <c r="L246" s="168">
        <v>161076288</v>
      </c>
    </row>
    <row r="247" spans="2:12">
      <c r="B247" s="160" t="s">
        <v>617</v>
      </c>
      <c r="C247" s="161">
        <v>3</v>
      </c>
      <c r="D247" s="162" t="s">
        <v>618</v>
      </c>
      <c r="E247" s="163">
        <v>0</v>
      </c>
      <c r="F247" s="161"/>
      <c r="G247" s="164" t="str">
        <f t="shared" si="11"/>
        <v/>
      </c>
      <c r="H247" s="165"/>
      <c r="I247" s="163">
        <v>477637348</v>
      </c>
      <c r="J247" s="166">
        <f t="shared" si="9"/>
        <v>88.502997978805922</v>
      </c>
      <c r="K247" s="167">
        <f t="shared" si="10"/>
        <v>2.2342175652881888</v>
      </c>
      <c r="L247" s="168">
        <v>539684936</v>
      </c>
    </row>
    <row r="248" spans="2:12">
      <c r="B248" s="160" t="s">
        <v>619</v>
      </c>
      <c r="C248" s="161">
        <v>4</v>
      </c>
      <c r="D248" s="162" t="s">
        <v>620</v>
      </c>
      <c r="E248" s="163">
        <v>18126</v>
      </c>
      <c r="F248" s="161" t="s">
        <v>16</v>
      </c>
      <c r="G248" s="164">
        <f t="shared" si="11"/>
        <v>86.901908140761336</v>
      </c>
      <c r="H248" s="165">
        <v>20858</v>
      </c>
      <c r="I248" s="163">
        <v>414045576</v>
      </c>
      <c r="J248" s="166">
        <f t="shared" si="9"/>
        <v>87.896253062106894</v>
      </c>
      <c r="K248" s="167">
        <f t="shared" si="10"/>
        <v>1.93675788252862</v>
      </c>
      <c r="L248" s="168">
        <v>471061691</v>
      </c>
    </row>
    <row r="249" spans="2:12">
      <c r="B249" s="160" t="s">
        <v>621</v>
      </c>
      <c r="C249" s="161">
        <v>5</v>
      </c>
      <c r="D249" s="162" t="s">
        <v>622</v>
      </c>
      <c r="E249" s="163">
        <v>4978</v>
      </c>
      <c r="F249" s="161" t="s">
        <v>16</v>
      </c>
      <c r="G249" s="164">
        <f t="shared" si="11"/>
        <v>80.785459266471932</v>
      </c>
      <c r="H249" s="165">
        <v>6162</v>
      </c>
      <c r="I249" s="163">
        <v>155269208</v>
      </c>
      <c r="J249" s="166">
        <f t="shared" si="9"/>
        <v>90.745137506848579</v>
      </c>
      <c r="K249" s="167">
        <f t="shared" si="10"/>
        <v>0.72629410852098053</v>
      </c>
      <c r="L249" s="168">
        <v>171104714</v>
      </c>
    </row>
    <row r="250" spans="2:12">
      <c r="B250" s="160" t="s">
        <v>623</v>
      </c>
      <c r="C250" s="161">
        <v>5</v>
      </c>
      <c r="D250" s="162" t="s">
        <v>628</v>
      </c>
      <c r="E250" s="163">
        <v>2097</v>
      </c>
      <c r="F250" s="161" t="s">
        <v>16</v>
      </c>
      <c r="G250" s="164">
        <f t="shared" si="11"/>
        <v>127.78793418647167</v>
      </c>
      <c r="H250" s="165">
        <v>1641</v>
      </c>
      <c r="I250" s="163">
        <v>25559383</v>
      </c>
      <c r="J250" s="166">
        <f t="shared" si="9"/>
        <v>114.96864464889005</v>
      </c>
      <c r="K250" s="167">
        <f t="shared" si="10"/>
        <v>0.11955769936258905</v>
      </c>
      <c r="L250" s="168">
        <v>22231612</v>
      </c>
    </row>
    <row r="251" spans="2:12">
      <c r="B251" s="160" t="s">
        <v>629</v>
      </c>
      <c r="C251" s="161">
        <v>4</v>
      </c>
      <c r="D251" s="162" t="s">
        <v>632</v>
      </c>
      <c r="E251" s="163">
        <v>4181</v>
      </c>
      <c r="F251" s="161" t="s">
        <v>19</v>
      </c>
      <c r="G251" s="164">
        <f t="shared" si="11"/>
        <v>258.88544891640868</v>
      </c>
      <c r="H251" s="165">
        <v>1615</v>
      </c>
      <c r="I251" s="163">
        <v>4216043</v>
      </c>
      <c r="J251" s="166">
        <f t="shared" si="9"/>
        <v>302.98352364231926</v>
      </c>
      <c r="K251" s="167">
        <f t="shared" si="10"/>
        <v>1.9721149039229467E-2</v>
      </c>
      <c r="L251" s="168">
        <v>1391509</v>
      </c>
    </row>
    <row r="252" spans="2:12">
      <c r="B252" s="160" t="s">
        <v>633</v>
      </c>
      <c r="C252" s="161">
        <v>3</v>
      </c>
      <c r="D252" s="162" t="s">
        <v>634</v>
      </c>
      <c r="E252" s="163">
        <v>0</v>
      </c>
      <c r="F252" s="161"/>
      <c r="G252" s="164" t="str">
        <f t="shared" si="11"/>
        <v/>
      </c>
      <c r="H252" s="165"/>
      <c r="I252" s="163">
        <v>124181370</v>
      </c>
      <c r="J252" s="166">
        <f t="shared" si="9"/>
        <v>83.590138954922892</v>
      </c>
      <c r="K252" s="167">
        <f t="shared" si="10"/>
        <v>0.58087626375387991</v>
      </c>
      <c r="L252" s="168">
        <v>148559832</v>
      </c>
    </row>
    <row r="253" spans="2:12">
      <c r="B253" s="193" t="s">
        <v>1084</v>
      </c>
      <c r="C253" s="66">
        <v>4</v>
      </c>
      <c r="D253" s="194" t="s">
        <v>1085</v>
      </c>
      <c r="E253" s="163">
        <v>1623</v>
      </c>
      <c r="F253" s="161" t="s">
        <v>16</v>
      </c>
      <c r="G253" s="164">
        <f t="shared" si="11"/>
        <v>48.694869486948697</v>
      </c>
      <c r="H253" s="165">
        <v>3333</v>
      </c>
      <c r="I253" s="163">
        <v>26155676</v>
      </c>
      <c r="J253" s="166">
        <f t="shared" si="9"/>
        <v>62.35393155515149</v>
      </c>
      <c r="K253" s="167">
        <f t="shared" si="10"/>
        <v>0.12234694584893874</v>
      </c>
      <c r="L253" s="168">
        <v>41947116</v>
      </c>
    </row>
    <row r="254" spans="2:12">
      <c r="B254" s="195" t="s">
        <v>1086</v>
      </c>
      <c r="C254" s="48">
        <v>4</v>
      </c>
      <c r="D254" s="196" t="s">
        <v>1087</v>
      </c>
      <c r="E254" s="163">
        <v>2</v>
      </c>
      <c r="F254" s="161" t="s">
        <v>16</v>
      </c>
      <c r="G254" s="164">
        <f t="shared" si="11"/>
        <v>28.571428571428569</v>
      </c>
      <c r="H254" s="165">
        <v>7</v>
      </c>
      <c r="I254" s="163">
        <v>2160</v>
      </c>
      <c r="J254" s="166">
        <f t="shared" si="9"/>
        <v>9.5334775124685525</v>
      </c>
      <c r="K254" s="167">
        <f t="shared" si="10"/>
        <v>1.0103711448089036E-5</v>
      </c>
      <c r="L254" s="168">
        <v>22657</v>
      </c>
    </row>
    <row r="255" spans="2:12">
      <c r="B255" s="160" t="s">
        <v>1088</v>
      </c>
      <c r="C255" s="161">
        <v>4</v>
      </c>
      <c r="D255" s="162" t="s">
        <v>1089</v>
      </c>
      <c r="E255" s="163">
        <v>95</v>
      </c>
      <c r="F255" s="161" t="s">
        <v>16</v>
      </c>
      <c r="G255" s="164">
        <f t="shared" si="11"/>
        <v>89.622641509433961</v>
      </c>
      <c r="H255" s="165">
        <v>106</v>
      </c>
      <c r="I255" s="163">
        <v>1819348</v>
      </c>
      <c r="J255" s="166">
        <f t="shared" si="9"/>
        <v>89.958960057752591</v>
      </c>
      <c r="K255" s="167">
        <f t="shared" si="10"/>
        <v>8.5102625998416184E-3</v>
      </c>
      <c r="L255" s="168">
        <v>2022420</v>
      </c>
    </row>
    <row r="256" spans="2:12">
      <c r="B256" s="160" t="s">
        <v>1090</v>
      </c>
      <c r="C256" s="161">
        <v>4</v>
      </c>
      <c r="D256" s="162" t="s">
        <v>1091</v>
      </c>
      <c r="E256" s="163">
        <v>667</v>
      </c>
      <c r="F256" s="161" t="s">
        <v>16</v>
      </c>
      <c r="G256" s="164">
        <f t="shared" si="11"/>
        <v>82.651796778190828</v>
      </c>
      <c r="H256" s="165">
        <v>807</v>
      </c>
      <c r="I256" s="163">
        <v>38521168</v>
      </c>
      <c r="J256" s="166">
        <f t="shared" si="9"/>
        <v>92.989205492405517</v>
      </c>
      <c r="K256" s="167">
        <f t="shared" si="10"/>
        <v>0.18018831764600049</v>
      </c>
      <c r="L256" s="168">
        <v>41425419</v>
      </c>
    </row>
    <row r="257" spans="2:12">
      <c r="B257" s="160" t="s">
        <v>1092</v>
      </c>
      <c r="C257" s="161">
        <v>4</v>
      </c>
      <c r="D257" s="162" t="s">
        <v>1093</v>
      </c>
      <c r="E257" s="163">
        <v>6932</v>
      </c>
      <c r="F257" s="161" t="s">
        <v>16</v>
      </c>
      <c r="G257" s="164">
        <f t="shared" si="11"/>
        <v>93.046979865771817</v>
      </c>
      <c r="H257" s="165">
        <v>7450</v>
      </c>
      <c r="I257" s="163">
        <v>35361678</v>
      </c>
      <c r="J257" s="166">
        <f t="shared" si="9"/>
        <v>97.222833425570585</v>
      </c>
      <c r="K257" s="167">
        <f t="shared" si="10"/>
        <v>0.16540934760751771</v>
      </c>
      <c r="L257" s="168">
        <v>36371783</v>
      </c>
    </row>
    <row r="258" spans="2:12">
      <c r="B258" s="160" t="s">
        <v>1094</v>
      </c>
      <c r="C258" s="161">
        <v>4</v>
      </c>
      <c r="D258" s="162" t="s">
        <v>1095</v>
      </c>
      <c r="E258" s="163">
        <v>997</v>
      </c>
      <c r="F258" s="161" t="s">
        <v>16</v>
      </c>
      <c r="G258" s="164">
        <f t="shared" si="11"/>
        <v>83.152627189324434</v>
      </c>
      <c r="H258" s="165">
        <v>1199</v>
      </c>
      <c r="I258" s="163">
        <v>88135</v>
      </c>
      <c r="J258" s="166">
        <f t="shared" si="9"/>
        <v>64.796094663245569</v>
      </c>
      <c r="K258" s="167">
        <f t="shared" si="10"/>
        <v>4.1226417059135525E-4</v>
      </c>
      <c r="L258" s="168">
        <v>136019</v>
      </c>
    </row>
    <row r="259" spans="2:12">
      <c r="B259" s="160" t="s">
        <v>639</v>
      </c>
      <c r="C259" s="161">
        <v>3</v>
      </c>
      <c r="D259" s="162" t="s">
        <v>1096</v>
      </c>
      <c r="E259" s="163">
        <v>0</v>
      </c>
      <c r="F259" s="161"/>
      <c r="G259" s="164" t="str">
        <f t="shared" si="11"/>
        <v/>
      </c>
      <c r="H259" s="165"/>
      <c r="I259" s="163">
        <v>2298431</v>
      </c>
      <c r="J259" s="166">
        <f t="shared" si="9"/>
        <v>83.645038883282467</v>
      </c>
      <c r="K259" s="167">
        <f t="shared" si="10"/>
        <v>1.0751242410806822E-2</v>
      </c>
      <c r="L259" s="168">
        <v>2747839</v>
      </c>
    </row>
    <row r="260" spans="2:12">
      <c r="B260" s="160" t="s">
        <v>641</v>
      </c>
      <c r="C260" s="161">
        <v>4</v>
      </c>
      <c r="D260" s="162" t="s">
        <v>1097</v>
      </c>
      <c r="E260" s="163">
        <v>9798</v>
      </c>
      <c r="F260" s="161" t="s">
        <v>16</v>
      </c>
      <c r="G260" s="164">
        <f t="shared" si="11"/>
        <v>75.835913312693506</v>
      </c>
      <c r="H260" s="165">
        <v>12920</v>
      </c>
      <c r="I260" s="163">
        <v>41599</v>
      </c>
      <c r="J260" s="166">
        <f t="shared" si="9"/>
        <v>79.80470398649426</v>
      </c>
      <c r="K260" s="167">
        <f t="shared" si="10"/>
        <v>1.9458532061530367E-4</v>
      </c>
      <c r="L260" s="168">
        <v>52126</v>
      </c>
    </row>
    <row r="261" spans="2:12">
      <c r="B261" s="160" t="s">
        <v>1098</v>
      </c>
      <c r="C261" s="161">
        <v>4</v>
      </c>
      <c r="D261" s="162" t="s">
        <v>1099</v>
      </c>
      <c r="E261" s="163">
        <v>2545</v>
      </c>
      <c r="F261" s="161" t="s">
        <v>16</v>
      </c>
      <c r="G261" s="164">
        <f t="shared" si="11"/>
        <v>74.025596276905176</v>
      </c>
      <c r="H261" s="165">
        <v>3438</v>
      </c>
      <c r="I261" s="163">
        <v>864492</v>
      </c>
      <c r="J261" s="166">
        <f t="shared" si="9"/>
        <v>52.685877128937463</v>
      </c>
      <c r="K261" s="167">
        <f t="shared" si="10"/>
        <v>4.0437859801765686E-3</v>
      </c>
      <c r="L261" s="168">
        <v>1640842</v>
      </c>
    </row>
    <row r="262" spans="2:12">
      <c r="B262" s="160" t="s">
        <v>1100</v>
      </c>
      <c r="C262" s="161">
        <v>4</v>
      </c>
      <c r="D262" s="162" t="s">
        <v>1101</v>
      </c>
      <c r="E262" s="163">
        <v>71</v>
      </c>
      <c r="F262" s="161" t="s">
        <v>19</v>
      </c>
      <c r="G262" s="164">
        <f t="shared" si="11"/>
        <v>177.5</v>
      </c>
      <c r="H262" s="165">
        <v>40</v>
      </c>
      <c r="I262" s="163">
        <v>1362069</v>
      </c>
      <c r="J262" s="166">
        <f t="shared" si="9"/>
        <v>131.36302000050151</v>
      </c>
      <c r="K262" s="167">
        <f t="shared" si="10"/>
        <v>6.3712741427718461E-3</v>
      </c>
      <c r="L262" s="168">
        <v>1036874</v>
      </c>
    </row>
    <row r="263" spans="2:12">
      <c r="B263" s="160" t="s">
        <v>1102</v>
      </c>
      <c r="C263" s="161">
        <v>3</v>
      </c>
      <c r="D263" s="162" t="s">
        <v>638</v>
      </c>
      <c r="E263" s="163">
        <v>2062</v>
      </c>
      <c r="F263" s="161" t="s">
        <v>19</v>
      </c>
      <c r="G263" s="164">
        <f t="shared" si="11"/>
        <v>165.09207365892715</v>
      </c>
      <c r="H263" s="165">
        <v>1249</v>
      </c>
      <c r="I263" s="163">
        <v>6958219</v>
      </c>
      <c r="J263" s="166">
        <f t="shared" si="9"/>
        <v>124.25763844343902</v>
      </c>
      <c r="K263" s="167">
        <f t="shared" si="10"/>
        <v>3.2548072670653079E-2</v>
      </c>
      <c r="L263" s="168">
        <v>5599832</v>
      </c>
    </row>
    <row r="264" spans="2:12">
      <c r="B264" s="160" t="s">
        <v>643</v>
      </c>
      <c r="C264" s="161">
        <v>3</v>
      </c>
      <c r="D264" s="162" t="s">
        <v>640</v>
      </c>
      <c r="E264" s="163">
        <v>0</v>
      </c>
      <c r="F264" s="161"/>
      <c r="G264" s="164" t="str">
        <f t="shared" si="11"/>
        <v/>
      </c>
      <c r="H264" s="165"/>
      <c r="I264" s="163">
        <v>3607307</v>
      </c>
      <c r="J264" s="166">
        <f t="shared" ref="J264:J327" si="12">I264/L264*100</f>
        <v>100.8851238009899</v>
      </c>
      <c r="K264" s="167">
        <f t="shared" ref="K264:K327" si="13">I264/$I$408*100</f>
        <v>1.6873698626236909E-2</v>
      </c>
      <c r="L264" s="168">
        <v>3575658</v>
      </c>
    </row>
    <row r="265" spans="2:12">
      <c r="B265" s="160" t="s">
        <v>645</v>
      </c>
      <c r="C265" s="161">
        <v>3</v>
      </c>
      <c r="D265" s="162" t="s">
        <v>1103</v>
      </c>
      <c r="E265" s="163">
        <v>404</v>
      </c>
      <c r="F265" s="161" t="s">
        <v>19</v>
      </c>
      <c r="G265" s="164">
        <f t="shared" ref="G265:G328" si="14">IF(F265="","",E265/H265*100)</f>
        <v>105.20833333333333</v>
      </c>
      <c r="H265" s="165">
        <v>384</v>
      </c>
      <c r="I265" s="163">
        <v>4416957</v>
      </c>
      <c r="J265" s="166">
        <f t="shared" si="12"/>
        <v>106.89663017011904</v>
      </c>
      <c r="K265" s="167">
        <f t="shared" si="13"/>
        <v>2.0660953243804171E-2</v>
      </c>
      <c r="L265" s="168">
        <v>4131989</v>
      </c>
    </row>
    <row r="266" spans="2:12">
      <c r="B266" s="160" t="s">
        <v>647</v>
      </c>
      <c r="C266" s="161">
        <v>3</v>
      </c>
      <c r="D266" s="162" t="s">
        <v>646</v>
      </c>
      <c r="E266" s="163">
        <v>0</v>
      </c>
      <c r="F266" s="161"/>
      <c r="G266" s="164" t="str">
        <f t="shared" si="14"/>
        <v/>
      </c>
      <c r="H266" s="165"/>
      <c r="I266" s="163">
        <v>125957788</v>
      </c>
      <c r="J266" s="166">
        <f t="shared" si="12"/>
        <v>92.190798663880386</v>
      </c>
      <c r="K266" s="167">
        <f t="shared" si="13"/>
        <v>0.58918571508869078</v>
      </c>
      <c r="L266" s="168">
        <v>136627288</v>
      </c>
    </row>
    <row r="267" spans="2:12">
      <c r="B267" s="160" t="s">
        <v>649</v>
      </c>
      <c r="C267" s="161">
        <v>4</v>
      </c>
      <c r="D267" s="162" t="s">
        <v>1104</v>
      </c>
      <c r="E267" s="163">
        <v>14504</v>
      </c>
      <c r="F267" s="161" t="s">
        <v>16</v>
      </c>
      <c r="G267" s="164">
        <f t="shared" si="14"/>
        <v>87.770045385779127</v>
      </c>
      <c r="H267" s="165">
        <v>16525</v>
      </c>
      <c r="I267" s="163">
        <v>97764290</v>
      </c>
      <c r="J267" s="166">
        <f t="shared" si="12"/>
        <v>101.01350870338463</v>
      </c>
      <c r="K267" s="167">
        <f t="shared" si="13"/>
        <v>0.45730656300337807</v>
      </c>
      <c r="L267" s="168">
        <v>96783382</v>
      </c>
    </row>
    <row r="268" spans="2:12">
      <c r="B268" s="160" t="s">
        <v>1105</v>
      </c>
      <c r="C268" s="161">
        <v>4</v>
      </c>
      <c r="D268" s="162" t="s">
        <v>1106</v>
      </c>
      <c r="E268" s="163">
        <v>458</v>
      </c>
      <c r="F268" s="161" t="s">
        <v>16</v>
      </c>
      <c r="G268" s="164">
        <f t="shared" si="14"/>
        <v>46.639511201629333</v>
      </c>
      <c r="H268" s="165">
        <v>982</v>
      </c>
      <c r="I268" s="163">
        <v>12039018</v>
      </c>
      <c r="J268" s="166">
        <f t="shared" si="12"/>
        <v>48.038243795618108</v>
      </c>
      <c r="K268" s="167">
        <f t="shared" si="13"/>
        <v>5.6314242588124994E-2</v>
      </c>
      <c r="L268" s="168">
        <v>25061320</v>
      </c>
    </row>
    <row r="269" spans="2:12">
      <c r="B269" s="160" t="s">
        <v>659</v>
      </c>
      <c r="C269" s="161">
        <v>3</v>
      </c>
      <c r="D269" s="162" t="s">
        <v>648</v>
      </c>
      <c r="E269" s="163">
        <v>0</v>
      </c>
      <c r="F269" s="161"/>
      <c r="G269" s="164" t="str">
        <f t="shared" si="14"/>
        <v/>
      </c>
      <c r="H269" s="165"/>
      <c r="I269" s="163">
        <v>117578364</v>
      </c>
      <c r="J269" s="166">
        <f t="shared" si="12"/>
        <v>117.28710493232157</v>
      </c>
      <c r="K269" s="167">
        <f t="shared" si="13"/>
        <v>0.54998975110850923</v>
      </c>
      <c r="L269" s="168">
        <v>100248330</v>
      </c>
    </row>
    <row r="270" spans="2:12">
      <c r="B270" s="160" t="s">
        <v>661</v>
      </c>
      <c r="C270" s="161">
        <v>4</v>
      </c>
      <c r="D270" s="162" t="s">
        <v>1107</v>
      </c>
      <c r="E270" s="163">
        <v>655</v>
      </c>
      <c r="F270" s="161" t="s">
        <v>19</v>
      </c>
      <c r="G270" s="164">
        <f t="shared" si="14"/>
        <v>47.360809833694866</v>
      </c>
      <c r="H270" s="165">
        <v>1383</v>
      </c>
      <c r="I270" s="163">
        <v>2422533</v>
      </c>
      <c r="J270" s="166">
        <f t="shared" si="12"/>
        <v>50.526711632915564</v>
      </c>
      <c r="K270" s="167">
        <f t="shared" si="13"/>
        <v>1.1331747409941426E-2</v>
      </c>
      <c r="L270" s="168">
        <v>4794559</v>
      </c>
    </row>
    <row r="271" spans="2:12">
      <c r="B271" s="160" t="s">
        <v>1108</v>
      </c>
      <c r="C271" s="161">
        <v>4</v>
      </c>
      <c r="D271" s="162" t="s">
        <v>1109</v>
      </c>
      <c r="E271" s="163">
        <v>2142</v>
      </c>
      <c r="F271" s="161" t="s">
        <v>16</v>
      </c>
      <c r="G271" s="164">
        <f t="shared" si="14"/>
        <v>118.47345132743364</v>
      </c>
      <c r="H271" s="165">
        <v>1808</v>
      </c>
      <c r="I271" s="163">
        <v>2225774</v>
      </c>
      <c r="J271" s="166">
        <f t="shared" si="12"/>
        <v>141.38622112992147</v>
      </c>
      <c r="K271" s="167">
        <f t="shared" si="13"/>
        <v>1.0411378816971725E-2</v>
      </c>
      <c r="L271" s="168">
        <v>1574251</v>
      </c>
    </row>
    <row r="272" spans="2:12">
      <c r="B272" s="160" t="s">
        <v>1110</v>
      </c>
      <c r="C272" s="161">
        <v>4</v>
      </c>
      <c r="D272" s="162" t="s">
        <v>650</v>
      </c>
      <c r="E272" s="163">
        <v>0</v>
      </c>
      <c r="F272" s="161"/>
      <c r="G272" s="164" t="str">
        <f t="shared" si="14"/>
        <v/>
      </c>
      <c r="H272" s="165"/>
      <c r="I272" s="163">
        <v>32014079</v>
      </c>
      <c r="J272" s="166">
        <f t="shared" si="12"/>
        <v>118.37581636921924</v>
      </c>
      <c r="K272" s="167">
        <f t="shared" si="13"/>
        <v>0.14975047059829946</v>
      </c>
      <c r="L272" s="168">
        <v>27044442</v>
      </c>
    </row>
    <row r="273" spans="2:12">
      <c r="B273" s="160" t="s">
        <v>663</v>
      </c>
      <c r="C273" s="161">
        <v>3</v>
      </c>
      <c r="D273" s="162" t="s">
        <v>652</v>
      </c>
      <c r="E273" s="163">
        <v>0</v>
      </c>
      <c r="F273" s="161"/>
      <c r="G273" s="164" t="str">
        <f t="shared" si="14"/>
        <v/>
      </c>
      <c r="H273" s="165"/>
      <c r="I273" s="163">
        <v>540702707</v>
      </c>
      <c r="J273" s="166">
        <f t="shared" si="12"/>
        <v>112.47115551562797</v>
      </c>
      <c r="K273" s="167">
        <f t="shared" si="13"/>
        <v>2.5292148753373298</v>
      </c>
      <c r="L273" s="168">
        <v>480747890</v>
      </c>
    </row>
    <row r="274" spans="2:12">
      <c r="B274" s="160" t="s">
        <v>1111</v>
      </c>
      <c r="C274" s="161">
        <v>4</v>
      </c>
      <c r="D274" s="162" t="s">
        <v>654</v>
      </c>
      <c r="E274" s="163">
        <v>28022</v>
      </c>
      <c r="F274" s="161" t="s">
        <v>19</v>
      </c>
      <c r="G274" s="164">
        <f t="shared" si="14"/>
        <v>98.745507082951576</v>
      </c>
      <c r="H274" s="165">
        <v>28378</v>
      </c>
      <c r="I274" s="163">
        <v>130579759</v>
      </c>
      <c r="J274" s="166">
        <f t="shared" si="12"/>
        <v>101.41691134700213</v>
      </c>
      <c r="K274" s="167">
        <f t="shared" si="13"/>
        <v>0.61080565087824423</v>
      </c>
      <c r="L274" s="168">
        <v>128755409</v>
      </c>
    </row>
    <row r="275" spans="2:12">
      <c r="B275" s="160" t="s">
        <v>1112</v>
      </c>
      <c r="C275" s="161">
        <v>4</v>
      </c>
      <c r="D275" s="162" t="s">
        <v>656</v>
      </c>
      <c r="E275" s="163">
        <v>9066353</v>
      </c>
      <c r="F275" s="161" t="s">
        <v>16</v>
      </c>
      <c r="G275" s="164">
        <f t="shared" si="14"/>
        <v>111.61398919654107</v>
      </c>
      <c r="H275" s="165">
        <v>8122954</v>
      </c>
      <c r="I275" s="163">
        <v>197187517</v>
      </c>
      <c r="J275" s="166">
        <f t="shared" si="12"/>
        <v>126.39424951804334</v>
      </c>
      <c r="K275" s="167">
        <f t="shared" si="13"/>
        <v>0.92237304302460721</v>
      </c>
      <c r="L275" s="168">
        <v>156009880</v>
      </c>
    </row>
    <row r="276" spans="2:12">
      <c r="B276" s="160" t="s">
        <v>665</v>
      </c>
      <c r="C276" s="161">
        <v>3</v>
      </c>
      <c r="D276" s="162" t="s">
        <v>660</v>
      </c>
      <c r="E276" s="163">
        <v>0</v>
      </c>
      <c r="F276" s="161"/>
      <c r="G276" s="164" t="str">
        <f t="shared" si="14"/>
        <v/>
      </c>
      <c r="H276" s="165"/>
      <c r="I276" s="163">
        <v>200641365</v>
      </c>
      <c r="J276" s="166">
        <f t="shared" si="12"/>
        <v>101.5309707608936</v>
      </c>
      <c r="K276" s="167">
        <f t="shared" si="13"/>
        <v>0.93852891505125524</v>
      </c>
      <c r="L276" s="168">
        <v>197615923</v>
      </c>
    </row>
    <row r="277" spans="2:12">
      <c r="B277" s="160" t="s">
        <v>1113</v>
      </c>
      <c r="C277" s="161">
        <v>4</v>
      </c>
      <c r="D277" s="162" t="s">
        <v>1114</v>
      </c>
      <c r="E277" s="163">
        <v>428</v>
      </c>
      <c r="F277" s="161" t="s">
        <v>16</v>
      </c>
      <c r="G277" s="164">
        <f t="shared" si="14"/>
        <v>95.111111111111114</v>
      </c>
      <c r="H277" s="165">
        <v>450</v>
      </c>
      <c r="I277" s="163">
        <v>21421923</v>
      </c>
      <c r="J277" s="166">
        <f t="shared" si="12"/>
        <v>107.60810956757179</v>
      </c>
      <c r="K277" s="167">
        <f t="shared" si="13"/>
        <v>0.10020413363665825</v>
      </c>
      <c r="L277" s="168">
        <v>19907350</v>
      </c>
    </row>
    <row r="278" spans="2:12">
      <c r="B278" s="160" t="s">
        <v>1115</v>
      </c>
      <c r="C278" s="161">
        <v>4</v>
      </c>
      <c r="D278" s="162" t="s">
        <v>662</v>
      </c>
      <c r="E278" s="163">
        <v>244907</v>
      </c>
      <c r="F278" s="161" t="s">
        <v>16</v>
      </c>
      <c r="G278" s="164">
        <f t="shared" si="14"/>
        <v>112.90719653312433</v>
      </c>
      <c r="H278" s="165">
        <v>216910</v>
      </c>
      <c r="I278" s="163">
        <v>126889801</v>
      </c>
      <c r="J278" s="166">
        <f t="shared" si="12"/>
        <v>104.33856020537189</v>
      </c>
      <c r="K278" s="167">
        <f t="shared" si="13"/>
        <v>0.593545340282148</v>
      </c>
      <c r="L278" s="168">
        <v>121613525</v>
      </c>
    </row>
    <row r="279" spans="2:12">
      <c r="B279" s="160" t="s">
        <v>1116</v>
      </c>
      <c r="C279" s="161">
        <v>3</v>
      </c>
      <c r="D279" s="162" t="s">
        <v>1117</v>
      </c>
      <c r="E279" s="163">
        <v>58841</v>
      </c>
      <c r="F279" s="161" t="s">
        <v>19</v>
      </c>
      <c r="G279" s="164">
        <f t="shared" si="14"/>
        <v>90.809617877646758</v>
      </c>
      <c r="H279" s="165">
        <v>64796</v>
      </c>
      <c r="I279" s="163">
        <v>133421893</v>
      </c>
      <c r="J279" s="166">
        <f t="shared" si="12"/>
        <v>96.247737584461476</v>
      </c>
      <c r="K279" s="167">
        <f t="shared" si="13"/>
        <v>0.62410014246750489</v>
      </c>
      <c r="L279" s="168">
        <v>138623407</v>
      </c>
    </row>
    <row r="280" spans="2:12">
      <c r="B280" s="160" t="s">
        <v>1118</v>
      </c>
      <c r="C280" s="161">
        <v>4</v>
      </c>
      <c r="D280" s="162" t="s">
        <v>1119</v>
      </c>
      <c r="E280" s="163">
        <v>25138</v>
      </c>
      <c r="F280" s="161" t="s">
        <v>19</v>
      </c>
      <c r="G280" s="164">
        <f t="shared" si="14"/>
        <v>90.11327788930312</v>
      </c>
      <c r="H280" s="165">
        <v>27896</v>
      </c>
      <c r="I280" s="163">
        <v>60308277</v>
      </c>
      <c r="J280" s="166">
        <f t="shared" si="12"/>
        <v>97.537331171374646</v>
      </c>
      <c r="K280" s="167">
        <f t="shared" si="13"/>
        <v>0.28210066145343737</v>
      </c>
      <c r="L280" s="168">
        <v>61830969</v>
      </c>
    </row>
    <row r="281" spans="2:12">
      <c r="B281" s="160" t="s">
        <v>1120</v>
      </c>
      <c r="C281" s="161">
        <v>4</v>
      </c>
      <c r="D281" s="162" t="s">
        <v>1121</v>
      </c>
      <c r="E281" s="163">
        <v>21704</v>
      </c>
      <c r="F281" s="161" t="s">
        <v>19</v>
      </c>
      <c r="G281" s="164">
        <f t="shared" si="14"/>
        <v>91.154976900461989</v>
      </c>
      <c r="H281" s="165">
        <v>23810</v>
      </c>
      <c r="I281" s="163">
        <v>50593756</v>
      </c>
      <c r="J281" s="166">
        <f t="shared" si="12"/>
        <v>95.452124125639784</v>
      </c>
      <c r="K281" s="167">
        <f t="shared" si="13"/>
        <v>0.23665958874954784</v>
      </c>
      <c r="L281" s="168">
        <v>53004327</v>
      </c>
    </row>
    <row r="282" spans="2:12">
      <c r="B282" s="160" t="s">
        <v>667</v>
      </c>
      <c r="C282" s="161">
        <v>3</v>
      </c>
      <c r="D282" s="162" t="s">
        <v>668</v>
      </c>
      <c r="E282" s="163">
        <v>18275566</v>
      </c>
      <c r="F282" s="161" t="s">
        <v>45</v>
      </c>
      <c r="G282" s="164">
        <f t="shared" si="14"/>
        <v>99.665200738312208</v>
      </c>
      <c r="H282" s="165">
        <v>18336958</v>
      </c>
      <c r="I282" s="163">
        <v>387368004</v>
      </c>
      <c r="J282" s="166">
        <f t="shared" si="12"/>
        <v>136.71358209797197</v>
      </c>
      <c r="K282" s="167">
        <f t="shared" si="13"/>
        <v>1.8119696928880558</v>
      </c>
      <c r="L282" s="168">
        <v>283342736</v>
      </c>
    </row>
    <row r="283" spans="2:12">
      <c r="B283" s="160" t="s">
        <v>669</v>
      </c>
      <c r="C283" s="161">
        <v>4</v>
      </c>
      <c r="D283" s="162" t="s">
        <v>670</v>
      </c>
      <c r="E283" s="163">
        <v>5085041</v>
      </c>
      <c r="F283" s="161" t="s">
        <v>45</v>
      </c>
      <c r="G283" s="164">
        <f t="shared" si="14"/>
        <v>187.85457033369869</v>
      </c>
      <c r="H283" s="165">
        <v>2706903</v>
      </c>
      <c r="I283" s="163">
        <v>161813805</v>
      </c>
      <c r="J283" s="166">
        <f t="shared" si="12"/>
        <v>214.49108438089746</v>
      </c>
      <c r="K283" s="167">
        <f t="shared" si="13"/>
        <v>0.75690740464691997</v>
      </c>
      <c r="L283" s="168">
        <v>75440807</v>
      </c>
    </row>
    <row r="284" spans="2:12">
      <c r="B284" s="157" t="s">
        <v>671</v>
      </c>
      <c r="C284" s="158">
        <v>2</v>
      </c>
      <c r="D284" s="159" t="s">
        <v>672</v>
      </c>
      <c r="E284" s="153">
        <v>0</v>
      </c>
      <c r="F284" s="158"/>
      <c r="G284" s="151" t="str">
        <f t="shared" si="14"/>
        <v/>
      </c>
      <c r="H284" s="152"/>
      <c r="I284" s="153">
        <v>3083943325</v>
      </c>
      <c r="J284" s="154">
        <f t="shared" si="12"/>
        <v>107.86576092020749</v>
      </c>
      <c r="K284" s="155">
        <f t="shared" si="13"/>
        <v>14.425589573176051</v>
      </c>
      <c r="L284" s="156">
        <v>2859056756</v>
      </c>
    </row>
    <row r="285" spans="2:12">
      <c r="B285" s="160" t="s">
        <v>673</v>
      </c>
      <c r="C285" s="161">
        <v>3</v>
      </c>
      <c r="D285" s="162" t="s">
        <v>674</v>
      </c>
      <c r="E285" s="163">
        <v>0</v>
      </c>
      <c r="F285" s="161"/>
      <c r="G285" s="164" t="str">
        <f t="shared" si="14"/>
        <v/>
      </c>
      <c r="H285" s="165"/>
      <c r="I285" s="163">
        <v>590464331</v>
      </c>
      <c r="J285" s="166">
        <f t="shared" si="12"/>
        <v>108.3929241149671</v>
      </c>
      <c r="K285" s="167">
        <f t="shared" si="13"/>
        <v>2.7619820466726548</v>
      </c>
      <c r="L285" s="168">
        <v>544744351</v>
      </c>
    </row>
    <row r="286" spans="2:12">
      <c r="B286" s="160" t="s">
        <v>675</v>
      </c>
      <c r="C286" s="161">
        <v>4</v>
      </c>
      <c r="D286" s="162" t="s">
        <v>1122</v>
      </c>
      <c r="E286" s="163">
        <v>10819</v>
      </c>
      <c r="F286" s="161" t="s">
        <v>16</v>
      </c>
      <c r="G286" s="164">
        <f t="shared" si="14"/>
        <v>36.008120881315314</v>
      </c>
      <c r="H286" s="165">
        <v>30046</v>
      </c>
      <c r="I286" s="163">
        <v>3610848</v>
      </c>
      <c r="J286" s="166">
        <f t="shared" si="12"/>
        <v>66.309718905474469</v>
      </c>
      <c r="K286" s="167">
        <f t="shared" si="13"/>
        <v>1.6890262164309909E-2</v>
      </c>
      <c r="L286" s="168">
        <v>5445428</v>
      </c>
    </row>
    <row r="287" spans="2:12">
      <c r="B287" s="160" t="s">
        <v>1123</v>
      </c>
      <c r="C287" s="161">
        <v>4</v>
      </c>
      <c r="D287" s="162" t="s">
        <v>1124</v>
      </c>
      <c r="E287" s="163">
        <v>48213303</v>
      </c>
      <c r="F287" s="161" t="s">
        <v>16</v>
      </c>
      <c r="G287" s="164">
        <f t="shared" si="14"/>
        <v>93.968995396419373</v>
      </c>
      <c r="H287" s="165">
        <v>51307671</v>
      </c>
      <c r="I287" s="163">
        <v>182089032</v>
      </c>
      <c r="J287" s="166">
        <f t="shared" si="12"/>
        <v>114.22196478669093</v>
      </c>
      <c r="K287" s="167">
        <f t="shared" si="13"/>
        <v>0.85174770240270881</v>
      </c>
      <c r="L287" s="168">
        <v>159416827</v>
      </c>
    </row>
    <row r="288" spans="2:12">
      <c r="B288" s="160" t="s">
        <v>1125</v>
      </c>
      <c r="C288" s="161">
        <v>4</v>
      </c>
      <c r="D288" s="162" t="s">
        <v>1126</v>
      </c>
      <c r="E288" s="163">
        <v>11087419</v>
      </c>
      <c r="F288" s="161" t="s">
        <v>16</v>
      </c>
      <c r="G288" s="164">
        <f t="shared" si="14"/>
        <v>99.412076940802422</v>
      </c>
      <c r="H288" s="165">
        <v>11152990</v>
      </c>
      <c r="I288" s="163">
        <v>3422212</v>
      </c>
      <c r="J288" s="166">
        <f t="shared" si="12"/>
        <v>149.90621586033916</v>
      </c>
      <c r="K288" s="167">
        <f t="shared" si="13"/>
        <v>1.6007890075086888E-2</v>
      </c>
      <c r="L288" s="168">
        <v>2282902</v>
      </c>
    </row>
    <row r="289" spans="2:12">
      <c r="B289" s="160" t="s">
        <v>677</v>
      </c>
      <c r="C289" s="161">
        <v>3</v>
      </c>
      <c r="D289" s="162" t="s">
        <v>678</v>
      </c>
      <c r="E289" s="163">
        <v>0</v>
      </c>
      <c r="F289" s="161"/>
      <c r="G289" s="164" t="str">
        <f t="shared" si="14"/>
        <v/>
      </c>
      <c r="H289" s="165"/>
      <c r="I289" s="163">
        <v>360151173</v>
      </c>
      <c r="J289" s="166">
        <f t="shared" si="12"/>
        <v>103.62381321736581</v>
      </c>
      <c r="K289" s="167">
        <f t="shared" si="13"/>
        <v>1.6846590415198128</v>
      </c>
      <c r="L289" s="168">
        <v>347556379</v>
      </c>
    </row>
    <row r="290" spans="2:12">
      <c r="B290" s="160" t="s">
        <v>1127</v>
      </c>
      <c r="C290" s="161">
        <v>4</v>
      </c>
      <c r="D290" s="162" t="s">
        <v>1128</v>
      </c>
      <c r="E290" s="163">
        <v>1746365</v>
      </c>
      <c r="F290" s="161" t="s">
        <v>16</v>
      </c>
      <c r="G290" s="164">
        <f t="shared" si="14"/>
        <v>101.85826229728114</v>
      </c>
      <c r="H290" s="165">
        <v>1714505</v>
      </c>
      <c r="I290" s="163">
        <v>35254153</v>
      </c>
      <c r="J290" s="166">
        <f t="shared" si="12"/>
        <v>87.608668235484728</v>
      </c>
      <c r="K290" s="167">
        <f t="shared" si="13"/>
        <v>0.16490638391610302</v>
      </c>
      <c r="L290" s="168">
        <v>40240485</v>
      </c>
    </row>
    <row r="291" spans="2:12">
      <c r="B291" s="160" t="s">
        <v>679</v>
      </c>
      <c r="C291" s="161">
        <v>4</v>
      </c>
      <c r="D291" s="162" t="s">
        <v>680</v>
      </c>
      <c r="E291" s="163">
        <v>29489010</v>
      </c>
      <c r="F291" s="161" t="s">
        <v>45</v>
      </c>
      <c r="G291" s="164">
        <f t="shared" si="14"/>
        <v>101.15367079065516</v>
      </c>
      <c r="H291" s="165">
        <v>29152684</v>
      </c>
      <c r="I291" s="163">
        <v>193924945</v>
      </c>
      <c r="J291" s="166">
        <f t="shared" si="12"/>
        <v>107.50100631336667</v>
      </c>
      <c r="K291" s="167">
        <f t="shared" si="13"/>
        <v>0.90711189206784115</v>
      </c>
      <c r="L291" s="168">
        <v>180393609</v>
      </c>
    </row>
    <row r="292" spans="2:12">
      <c r="B292" s="160" t="s">
        <v>683</v>
      </c>
      <c r="C292" s="161">
        <v>3</v>
      </c>
      <c r="D292" s="162" t="s">
        <v>682</v>
      </c>
      <c r="E292" s="163">
        <v>13099986</v>
      </c>
      <c r="F292" s="161" t="s">
        <v>45</v>
      </c>
      <c r="G292" s="164">
        <f t="shared" si="14"/>
        <v>93.938534302015157</v>
      </c>
      <c r="H292" s="165">
        <v>13945274</v>
      </c>
      <c r="I292" s="163">
        <v>46365011</v>
      </c>
      <c r="J292" s="166">
        <f t="shared" si="12"/>
        <v>111.24758261807621</v>
      </c>
      <c r="K292" s="167">
        <f t="shared" si="13"/>
        <v>0.21687902427383063</v>
      </c>
      <c r="L292" s="168">
        <v>41677320</v>
      </c>
    </row>
    <row r="293" spans="2:12">
      <c r="B293" s="160" t="s">
        <v>685</v>
      </c>
      <c r="C293" s="161">
        <v>4</v>
      </c>
      <c r="D293" s="162" t="s">
        <v>1129</v>
      </c>
      <c r="E293" s="163">
        <v>1574291</v>
      </c>
      <c r="F293" s="161" t="s">
        <v>45</v>
      </c>
      <c r="G293" s="164">
        <f t="shared" si="14"/>
        <v>115.93562417289627</v>
      </c>
      <c r="H293" s="165">
        <v>1357901</v>
      </c>
      <c r="I293" s="163">
        <v>4380823</v>
      </c>
      <c r="J293" s="166">
        <f t="shared" si="12"/>
        <v>106.58371405117684</v>
      </c>
      <c r="K293" s="167">
        <f t="shared" si="13"/>
        <v>2.0491931248681372E-2</v>
      </c>
      <c r="L293" s="168">
        <v>4110218</v>
      </c>
    </row>
    <row r="294" spans="2:12">
      <c r="B294" s="160" t="s">
        <v>1130</v>
      </c>
      <c r="C294" s="161">
        <v>4</v>
      </c>
      <c r="D294" s="162" t="s">
        <v>1131</v>
      </c>
      <c r="E294" s="163">
        <v>661117</v>
      </c>
      <c r="F294" s="161" t="s">
        <v>45</v>
      </c>
      <c r="G294" s="164">
        <f t="shared" si="14"/>
        <v>79.927582225607367</v>
      </c>
      <c r="H294" s="165">
        <v>827145</v>
      </c>
      <c r="I294" s="163">
        <v>2844600</v>
      </c>
      <c r="J294" s="166">
        <f t="shared" si="12"/>
        <v>107.60742016827703</v>
      </c>
      <c r="K294" s="167">
        <f t="shared" si="13"/>
        <v>1.3306026659830592E-2</v>
      </c>
      <c r="L294" s="168">
        <v>2643498</v>
      </c>
    </row>
    <row r="295" spans="2:12">
      <c r="B295" s="160" t="s">
        <v>693</v>
      </c>
      <c r="C295" s="161">
        <v>3</v>
      </c>
      <c r="D295" s="162" t="s">
        <v>1132</v>
      </c>
      <c r="E295" s="163">
        <v>3549131</v>
      </c>
      <c r="F295" s="161" t="s">
        <v>45</v>
      </c>
      <c r="G295" s="164">
        <f t="shared" si="14"/>
        <v>117.25776296040308</v>
      </c>
      <c r="H295" s="165">
        <v>3026777</v>
      </c>
      <c r="I295" s="163">
        <v>3859259</v>
      </c>
      <c r="J295" s="166">
        <f t="shared" si="12"/>
        <v>140.80128394564463</v>
      </c>
      <c r="K295" s="167">
        <f t="shared" si="13"/>
        <v>1.8052240434926228E-2</v>
      </c>
      <c r="L295" s="168">
        <v>2740926</v>
      </c>
    </row>
    <row r="296" spans="2:12">
      <c r="B296" s="160" t="s">
        <v>697</v>
      </c>
      <c r="C296" s="161">
        <v>3</v>
      </c>
      <c r="D296" s="162" t="s">
        <v>1133</v>
      </c>
      <c r="E296" s="163">
        <v>3621793</v>
      </c>
      <c r="F296" s="161" t="s">
        <v>16</v>
      </c>
      <c r="G296" s="164">
        <f t="shared" si="14"/>
        <v>47.790815220410458</v>
      </c>
      <c r="H296" s="165">
        <v>7578429</v>
      </c>
      <c r="I296" s="163">
        <v>54234320</v>
      </c>
      <c r="J296" s="166">
        <f t="shared" si="12"/>
        <v>99.532696070170118</v>
      </c>
      <c r="K296" s="167">
        <f t="shared" si="13"/>
        <v>0.25368885178857603</v>
      </c>
      <c r="L296" s="168">
        <v>54488949</v>
      </c>
    </row>
    <row r="297" spans="2:12">
      <c r="B297" s="160" t="s">
        <v>699</v>
      </c>
      <c r="C297" s="161">
        <v>4</v>
      </c>
      <c r="D297" s="162" t="s">
        <v>1134</v>
      </c>
      <c r="E297" s="163">
        <v>112066</v>
      </c>
      <c r="F297" s="161" t="s">
        <v>16</v>
      </c>
      <c r="G297" s="164">
        <f t="shared" si="14"/>
        <v>99.164675692416608</v>
      </c>
      <c r="H297" s="165">
        <v>113010</v>
      </c>
      <c r="I297" s="163">
        <v>4637308</v>
      </c>
      <c r="J297" s="166">
        <f t="shared" si="12"/>
        <v>51.511318574400924</v>
      </c>
      <c r="K297" s="167">
        <f t="shared" si="13"/>
        <v>2.1691676818479111E-2</v>
      </c>
      <c r="L297" s="168">
        <v>9002503</v>
      </c>
    </row>
    <row r="298" spans="2:12">
      <c r="B298" s="160" t="s">
        <v>701</v>
      </c>
      <c r="C298" s="161">
        <v>4</v>
      </c>
      <c r="D298" s="162" t="s">
        <v>688</v>
      </c>
      <c r="E298" s="163">
        <v>1986377</v>
      </c>
      <c r="F298" s="161" t="s">
        <v>16</v>
      </c>
      <c r="G298" s="164">
        <f t="shared" si="14"/>
        <v>121.96560682337439</v>
      </c>
      <c r="H298" s="165">
        <v>1628637</v>
      </c>
      <c r="I298" s="163">
        <v>44933001</v>
      </c>
      <c r="J298" s="166">
        <f t="shared" si="12"/>
        <v>131.07067790635213</v>
      </c>
      <c r="K298" s="167">
        <f t="shared" si="13"/>
        <v>0.21018059101884082</v>
      </c>
      <c r="L298" s="168">
        <v>34281505</v>
      </c>
    </row>
    <row r="299" spans="2:12">
      <c r="B299" s="160" t="s">
        <v>707</v>
      </c>
      <c r="C299" s="161">
        <v>3</v>
      </c>
      <c r="D299" s="162" t="s">
        <v>1135</v>
      </c>
      <c r="E299" s="163">
        <v>3953490</v>
      </c>
      <c r="F299" s="161" t="s">
        <v>16</v>
      </c>
      <c r="G299" s="164">
        <f t="shared" si="14"/>
        <v>142.42535483943018</v>
      </c>
      <c r="H299" s="165">
        <v>2775833</v>
      </c>
      <c r="I299" s="163">
        <v>10009300</v>
      </c>
      <c r="J299" s="166">
        <f t="shared" si="12"/>
        <v>126.52685040762573</v>
      </c>
      <c r="K299" s="167">
        <f t="shared" si="13"/>
        <v>4.6819943980258148E-2</v>
      </c>
      <c r="L299" s="168">
        <v>7910811</v>
      </c>
    </row>
    <row r="300" spans="2:12">
      <c r="B300" s="160" t="s">
        <v>709</v>
      </c>
      <c r="C300" s="161">
        <v>4</v>
      </c>
      <c r="D300" s="162" t="s">
        <v>686</v>
      </c>
      <c r="E300" s="163">
        <v>156299</v>
      </c>
      <c r="F300" s="161" t="s">
        <v>16</v>
      </c>
      <c r="G300" s="164">
        <f t="shared" si="14"/>
        <v>113.59764517770188</v>
      </c>
      <c r="H300" s="165">
        <v>137590</v>
      </c>
      <c r="I300" s="163">
        <v>4138416</v>
      </c>
      <c r="J300" s="166">
        <f t="shared" si="12"/>
        <v>97.353374162122947</v>
      </c>
      <c r="K300" s="167">
        <f t="shared" si="13"/>
        <v>1.9358037553775388E-2</v>
      </c>
      <c r="L300" s="168">
        <v>4250922</v>
      </c>
    </row>
    <row r="301" spans="2:12">
      <c r="B301" s="160" t="s">
        <v>1136</v>
      </c>
      <c r="C301" s="161">
        <v>4</v>
      </c>
      <c r="D301" s="162" t="s">
        <v>690</v>
      </c>
      <c r="E301" s="163">
        <v>3796706</v>
      </c>
      <c r="F301" s="161" t="s">
        <v>16</v>
      </c>
      <c r="G301" s="164">
        <f t="shared" si="14"/>
        <v>143.9377315901252</v>
      </c>
      <c r="H301" s="165">
        <v>2637742</v>
      </c>
      <c r="I301" s="163">
        <v>5836941</v>
      </c>
      <c r="J301" s="166">
        <f t="shared" si="12"/>
        <v>161.00738070589637</v>
      </c>
      <c r="K301" s="167">
        <f t="shared" si="13"/>
        <v>2.7303133149777906E-2</v>
      </c>
      <c r="L301" s="168">
        <v>3625263</v>
      </c>
    </row>
    <row r="302" spans="2:12">
      <c r="B302" s="160" t="s">
        <v>713</v>
      </c>
      <c r="C302" s="161">
        <v>3</v>
      </c>
      <c r="D302" s="162" t="s">
        <v>1137</v>
      </c>
      <c r="E302" s="163">
        <v>1740274</v>
      </c>
      <c r="F302" s="161" t="s">
        <v>45</v>
      </c>
      <c r="G302" s="164">
        <f t="shared" si="14"/>
        <v>117.83065931446895</v>
      </c>
      <c r="H302" s="165">
        <v>1476928</v>
      </c>
      <c r="I302" s="163">
        <v>33183933</v>
      </c>
      <c r="J302" s="166">
        <f t="shared" si="12"/>
        <v>105.55000972993405</v>
      </c>
      <c r="K302" s="167">
        <f t="shared" si="13"/>
        <v>0.15522263136329612</v>
      </c>
      <c r="L302" s="168">
        <v>31439062</v>
      </c>
    </row>
    <row r="303" spans="2:12">
      <c r="B303" s="160" t="s">
        <v>715</v>
      </c>
      <c r="C303" s="161">
        <v>3</v>
      </c>
      <c r="D303" s="162" t="s">
        <v>694</v>
      </c>
      <c r="E303" s="163">
        <v>0</v>
      </c>
      <c r="F303" s="161"/>
      <c r="G303" s="164" t="str">
        <f t="shared" si="14"/>
        <v/>
      </c>
      <c r="H303" s="165"/>
      <c r="I303" s="163">
        <v>55231947</v>
      </c>
      <c r="J303" s="166">
        <f t="shared" si="12"/>
        <v>102.36063321024544</v>
      </c>
      <c r="K303" s="167">
        <f t="shared" si="13"/>
        <v>0.25835539592784579</v>
      </c>
      <c r="L303" s="168">
        <v>53958192</v>
      </c>
    </row>
    <row r="304" spans="2:12">
      <c r="B304" s="160" t="s">
        <v>717</v>
      </c>
      <c r="C304" s="161">
        <v>3</v>
      </c>
      <c r="D304" s="162" t="s">
        <v>698</v>
      </c>
      <c r="E304" s="163">
        <v>0</v>
      </c>
      <c r="F304" s="161"/>
      <c r="G304" s="164" t="str">
        <f t="shared" si="14"/>
        <v/>
      </c>
      <c r="H304" s="165"/>
      <c r="I304" s="163">
        <v>45285440</v>
      </c>
      <c r="J304" s="166">
        <f t="shared" si="12"/>
        <v>111.52253089089912</v>
      </c>
      <c r="K304" s="167">
        <f t="shared" si="13"/>
        <v>0.21182917525914313</v>
      </c>
      <c r="L304" s="168">
        <v>40606539</v>
      </c>
    </row>
    <row r="305" spans="2:12">
      <c r="B305" s="160" t="s">
        <v>1138</v>
      </c>
      <c r="C305" s="161">
        <v>4</v>
      </c>
      <c r="D305" s="162" t="s">
        <v>700</v>
      </c>
      <c r="E305" s="163">
        <v>11</v>
      </c>
      <c r="F305" s="161" t="s">
        <v>19</v>
      </c>
      <c r="G305" s="164">
        <f t="shared" si="14"/>
        <v>91.666666666666657</v>
      </c>
      <c r="H305" s="165">
        <v>12</v>
      </c>
      <c r="I305" s="163">
        <v>67450</v>
      </c>
      <c r="J305" s="166">
        <f t="shared" si="12"/>
        <v>78.15577854510903</v>
      </c>
      <c r="K305" s="167">
        <f t="shared" si="13"/>
        <v>3.1550710054333595E-4</v>
      </c>
      <c r="L305" s="168">
        <v>86302</v>
      </c>
    </row>
    <row r="306" spans="2:12">
      <c r="B306" s="160" t="s">
        <v>1139</v>
      </c>
      <c r="C306" s="161">
        <v>4</v>
      </c>
      <c r="D306" s="162" t="s">
        <v>702</v>
      </c>
      <c r="E306" s="163">
        <v>61307</v>
      </c>
      <c r="F306" s="161" t="s">
        <v>16</v>
      </c>
      <c r="G306" s="164">
        <f t="shared" si="14"/>
        <v>125.81989081804375</v>
      </c>
      <c r="H306" s="165">
        <v>48726</v>
      </c>
      <c r="I306" s="163">
        <v>2080909</v>
      </c>
      <c r="J306" s="166">
        <f t="shared" si="12"/>
        <v>135.92006427255745</v>
      </c>
      <c r="K306" s="167">
        <f t="shared" si="13"/>
        <v>9.7337518915423665E-3</v>
      </c>
      <c r="L306" s="168">
        <v>1530980</v>
      </c>
    </row>
    <row r="307" spans="2:12">
      <c r="B307" s="160" t="s">
        <v>1140</v>
      </c>
      <c r="C307" s="161">
        <v>4</v>
      </c>
      <c r="D307" s="162" t="s">
        <v>704</v>
      </c>
      <c r="E307" s="163">
        <v>5899</v>
      </c>
      <c r="F307" s="161" t="s">
        <v>16</v>
      </c>
      <c r="G307" s="164">
        <f t="shared" si="14"/>
        <v>141.70069661301946</v>
      </c>
      <c r="H307" s="165">
        <v>4163</v>
      </c>
      <c r="I307" s="163">
        <v>39071</v>
      </c>
      <c r="J307" s="166">
        <f t="shared" si="12"/>
        <v>188.19421029815518</v>
      </c>
      <c r="K307" s="167">
        <f t="shared" si="13"/>
        <v>1.8276023610568832E-4</v>
      </c>
      <c r="L307" s="168">
        <v>20761</v>
      </c>
    </row>
    <row r="308" spans="2:12">
      <c r="B308" s="160" t="s">
        <v>1141</v>
      </c>
      <c r="C308" s="161">
        <v>4</v>
      </c>
      <c r="D308" s="197" t="s">
        <v>706</v>
      </c>
      <c r="E308" s="163">
        <v>3</v>
      </c>
      <c r="F308" s="161" t="s">
        <v>16</v>
      </c>
      <c r="G308" s="164">
        <f t="shared" si="14"/>
        <v>75</v>
      </c>
      <c r="H308" s="165">
        <v>4</v>
      </c>
      <c r="I308" s="163">
        <v>1142</v>
      </c>
      <c r="J308" s="166">
        <f t="shared" si="12"/>
        <v>173.55623100303953</v>
      </c>
      <c r="K308" s="167">
        <f t="shared" si="13"/>
        <v>5.3418696637581853E-6</v>
      </c>
      <c r="L308" s="168">
        <v>658</v>
      </c>
    </row>
    <row r="309" spans="2:12">
      <c r="B309" s="160" t="s">
        <v>1142</v>
      </c>
      <c r="C309" s="161">
        <v>3</v>
      </c>
      <c r="D309" s="162" t="s">
        <v>1143</v>
      </c>
      <c r="E309" s="163">
        <v>0</v>
      </c>
      <c r="F309" s="161"/>
      <c r="G309" s="164" t="str">
        <f t="shared" si="14"/>
        <v/>
      </c>
      <c r="H309" s="165"/>
      <c r="I309" s="163">
        <v>298273138</v>
      </c>
      <c r="J309" s="166">
        <f t="shared" si="12"/>
        <v>137.70161738582286</v>
      </c>
      <c r="K309" s="167">
        <f t="shared" si="13"/>
        <v>1.3952156106796487</v>
      </c>
      <c r="L309" s="168">
        <v>216608304</v>
      </c>
    </row>
    <row r="310" spans="2:12">
      <c r="B310" s="160" t="s">
        <v>1144</v>
      </c>
      <c r="C310" s="161">
        <v>3</v>
      </c>
      <c r="D310" s="162" t="s">
        <v>718</v>
      </c>
      <c r="E310" s="163">
        <v>0</v>
      </c>
      <c r="F310" s="161"/>
      <c r="G310" s="164" t="str">
        <f t="shared" si="14"/>
        <v/>
      </c>
      <c r="H310" s="165"/>
      <c r="I310" s="163">
        <v>2344453</v>
      </c>
      <c r="J310" s="166">
        <f t="shared" si="12"/>
        <v>122.14936126248024</v>
      </c>
      <c r="K310" s="167">
        <f t="shared" si="13"/>
        <v>1.0966516951669763E-2</v>
      </c>
      <c r="L310" s="168">
        <v>1919333</v>
      </c>
    </row>
    <row r="311" spans="2:12">
      <c r="B311" s="160" t="s">
        <v>1145</v>
      </c>
      <c r="C311" s="161">
        <v>3</v>
      </c>
      <c r="D311" s="162" t="s">
        <v>708</v>
      </c>
      <c r="E311" s="163">
        <v>0</v>
      </c>
      <c r="F311" s="161"/>
      <c r="G311" s="164" t="str">
        <f t="shared" si="14"/>
        <v/>
      </c>
      <c r="H311" s="165"/>
      <c r="I311" s="163">
        <v>376598617</v>
      </c>
      <c r="J311" s="166">
        <f t="shared" si="12"/>
        <v>103.62363952922435</v>
      </c>
      <c r="K311" s="167">
        <f t="shared" si="13"/>
        <v>1.7615943323691663</v>
      </c>
      <c r="L311" s="168">
        <v>363429251</v>
      </c>
    </row>
    <row r="312" spans="2:12">
      <c r="B312" s="160" t="s">
        <v>1146</v>
      </c>
      <c r="C312" s="161">
        <v>4</v>
      </c>
      <c r="D312" s="162" t="s">
        <v>1147</v>
      </c>
      <c r="E312" s="163">
        <v>3933</v>
      </c>
      <c r="F312" s="161" t="s">
        <v>16</v>
      </c>
      <c r="G312" s="164">
        <f t="shared" si="14"/>
        <v>77.451752658526985</v>
      </c>
      <c r="H312" s="165">
        <v>5078</v>
      </c>
      <c r="I312" s="163">
        <v>292782</v>
      </c>
      <c r="J312" s="166">
        <f t="shared" si="12"/>
        <v>116.16489446119664</v>
      </c>
      <c r="K312" s="167">
        <f t="shared" si="13"/>
        <v>1.3695300209233354E-3</v>
      </c>
      <c r="L312" s="168">
        <v>252040</v>
      </c>
    </row>
    <row r="313" spans="2:12">
      <c r="B313" s="160" t="s">
        <v>1148</v>
      </c>
      <c r="C313" s="161">
        <v>4</v>
      </c>
      <c r="D313" s="162" t="s">
        <v>1149</v>
      </c>
      <c r="E313" s="163">
        <v>1867455793</v>
      </c>
      <c r="F313" s="161" t="s">
        <v>16</v>
      </c>
      <c r="G313" s="164">
        <f t="shared" si="14"/>
        <v>98.934744312056182</v>
      </c>
      <c r="H313" s="165">
        <v>1887563167</v>
      </c>
      <c r="I313" s="163">
        <v>135021651</v>
      </c>
      <c r="J313" s="166">
        <f t="shared" si="12"/>
        <v>125.81020755001472</v>
      </c>
      <c r="K313" s="167">
        <f t="shared" si="13"/>
        <v>0.63158324117989939</v>
      </c>
      <c r="L313" s="168">
        <v>107321698</v>
      </c>
    </row>
    <row r="314" spans="2:12">
      <c r="B314" s="160" t="s">
        <v>1150</v>
      </c>
      <c r="C314" s="161">
        <v>4</v>
      </c>
      <c r="D314" s="162" t="s">
        <v>712</v>
      </c>
      <c r="E314" s="163">
        <v>5396560141</v>
      </c>
      <c r="F314" s="161" t="s">
        <v>16</v>
      </c>
      <c r="G314" s="164">
        <f t="shared" si="14"/>
        <v>116.63350845645594</v>
      </c>
      <c r="H314" s="165">
        <v>4626938015</v>
      </c>
      <c r="I314" s="163">
        <v>153167207</v>
      </c>
      <c r="J314" s="166">
        <f t="shared" si="12"/>
        <v>120.83333129534637</v>
      </c>
      <c r="K314" s="167">
        <f t="shared" si="13"/>
        <v>0.71646169575820517</v>
      </c>
      <c r="L314" s="168">
        <v>126759070</v>
      </c>
    </row>
    <row r="315" spans="2:12">
      <c r="B315" s="160" t="s">
        <v>1151</v>
      </c>
      <c r="C315" s="161">
        <v>3</v>
      </c>
      <c r="D315" s="162" t="s">
        <v>1152</v>
      </c>
      <c r="E315" s="163">
        <v>0</v>
      </c>
      <c r="F315" s="161"/>
      <c r="G315" s="164" t="str">
        <f t="shared" si="14"/>
        <v/>
      </c>
      <c r="H315" s="165"/>
      <c r="I315" s="163">
        <v>319972669</v>
      </c>
      <c r="J315" s="166">
        <f t="shared" si="12"/>
        <v>102.87841779078227</v>
      </c>
      <c r="K315" s="167">
        <f t="shared" si="13"/>
        <v>1.4967182957643075</v>
      </c>
      <c r="L315" s="168">
        <v>311020208</v>
      </c>
    </row>
    <row r="316" spans="2:12">
      <c r="B316" s="160" t="s">
        <v>1153</v>
      </c>
      <c r="C316" s="161">
        <v>3</v>
      </c>
      <c r="D316" s="162" t="s">
        <v>714</v>
      </c>
      <c r="E316" s="163">
        <v>0</v>
      </c>
      <c r="F316" s="161"/>
      <c r="G316" s="164" t="str">
        <f t="shared" si="14"/>
        <v/>
      </c>
      <c r="H316" s="165"/>
      <c r="I316" s="163">
        <v>613903808</v>
      </c>
      <c r="J316" s="166">
        <f t="shared" si="12"/>
        <v>107.32474610971319</v>
      </c>
      <c r="K316" s="167">
        <f t="shared" si="13"/>
        <v>2.8716235800532659</v>
      </c>
      <c r="L316" s="168">
        <v>572005833</v>
      </c>
    </row>
    <row r="317" spans="2:12">
      <c r="B317" s="160" t="s">
        <v>1154</v>
      </c>
      <c r="C317" s="161">
        <v>4</v>
      </c>
      <c r="D317" s="162" t="s">
        <v>1155</v>
      </c>
      <c r="E317" s="163">
        <v>54196709</v>
      </c>
      <c r="F317" s="161" t="s">
        <v>16</v>
      </c>
      <c r="G317" s="164">
        <f t="shared" si="14"/>
        <v>104.65460502527475</v>
      </c>
      <c r="H317" s="165">
        <v>51786263</v>
      </c>
      <c r="I317" s="163">
        <v>244247403</v>
      </c>
      <c r="J317" s="166">
        <f t="shared" si="12"/>
        <v>114.49426293969323</v>
      </c>
      <c r="K317" s="167">
        <f t="shared" si="13"/>
        <v>1.1425024453042207</v>
      </c>
      <c r="L317" s="168">
        <v>213327198</v>
      </c>
    </row>
    <row r="318" spans="2:12">
      <c r="B318" s="160" t="s">
        <v>1156</v>
      </c>
      <c r="C318" s="161">
        <v>3</v>
      </c>
      <c r="D318" s="162" t="s">
        <v>1157</v>
      </c>
      <c r="E318" s="163">
        <v>6601983</v>
      </c>
      <c r="F318" s="161" t="s">
        <v>1158</v>
      </c>
      <c r="G318" s="164">
        <f t="shared" si="14"/>
        <v>109.39502176804152</v>
      </c>
      <c r="H318" s="165">
        <v>6034994</v>
      </c>
      <c r="I318" s="163">
        <v>48543213</v>
      </c>
      <c r="J318" s="166">
        <f t="shared" si="12"/>
        <v>105.85796288896874</v>
      </c>
      <c r="K318" s="167">
        <f t="shared" si="13"/>
        <v>0.22706787820144658</v>
      </c>
      <c r="L318" s="168">
        <v>45856931</v>
      </c>
    </row>
    <row r="319" spans="2:12">
      <c r="B319" s="160" t="s">
        <v>1159</v>
      </c>
      <c r="C319" s="161">
        <v>3</v>
      </c>
      <c r="D319" s="162" t="s">
        <v>1160</v>
      </c>
      <c r="E319" s="163">
        <v>8850</v>
      </c>
      <c r="F319" s="161" t="s">
        <v>19</v>
      </c>
      <c r="G319" s="164">
        <f t="shared" si="14"/>
        <v>129.84154929577466</v>
      </c>
      <c r="H319" s="165">
        <v>6816</v>
      </c>
      <c r="I319" s="163">
        <v>10302607</v>
      </c>
      <c r="J319" s="166">
        <f t="shared" si="12"/>
        <v>121.37759816344436</v>
      </c>
      <c r="K319" s="167">
        <f t="shared" si="13"/>
        <v>4.8191929764380671E-2</v>
      </c>
      <c r="L319" s="168">
        <v>8488063</v>
      </c>
    </row>
    <row r="320" spans="2:12">
      <c r="B320" s="160" t="s">
        <v>1161</v>
      </c>
      <c r="C320" s="161">
        <v>4</v>
      </c>
      <c r="D320" s="162" t="s">
        <v>1162</v>
      </c>
      <c r="E320" s="163">
        <v>4011</v>
      </c>
      <c r="F320" s="161" t="s">
        <v>19</v>
      </c>
      <c r="G320" s="164">
        <f t="shared" si="14"/>
        <v>166.846921797005</v>
      </c>
      <c r="H320" s="165">
        <v>2404</v>
      </c>
      <c r="I320" s="163">
        <v>2707446</v>
      </c>
      <c r="J320" s="166">
        <f t="shared" si="12"/>
        <v>153.15947571178856</v>
      </c>
      <c r="K320" s="167">
        <f t="shared" si="13"/>
        <v>1.2664469048742069E-2</v>
      </c>
      <c r="L320" s="168">
        <v>1767730</v>
      </c>
    </row>
    <row r="321" spans="2:12">
      <c r="B321" s="157" t="s">
        <v>719</v>
      </c>
      <c r="C321" s="158">
        <v>2</v>
      </c>
      <c r="D321" s="159" t="s">
        <v>720</v>
      </c>
      <c r="E321" s="153">
        <v>0</v>
      </c>
      <c r="F321" s="158"/>
      <c r="G321" s="151" t="str">
        <f t="shared" si="14"/>
        <v/>
      </c>
      <c r="H321" s="152"/>
      <c r="I321" s="153">
        <v>10824518504</v>
      </c>
      <c r="J321" s="154">
        <f t="shared" si="12"/>
        <v>104.44965200406966</v>
      </c>
      <c r="K321" s="155">
        <f t="shared" si="13"/>
        <v>50.633246078202042</v>
      </c>
      <c r="L321" s="156">
        <v>10363383981</v>
      </c>
    </row>
    <row r="322" spans="2:12">
      <c r="B322" s="160" t="s">
        <v>721</v>
      </c>
      <c r="C322" s="161">
        <v>3</v>
      </c>
      <c r="D322" s="162" t="s">
        <v>1163</v>
      </c>
      <c r="E322" s="163">
        <v>0</v>
      </c>
      <c r="F322" s="161"/>
      <c r="G322" s="164" t="str">
        <f t="shared" si="14"/>
        <v/>
      </c>
      <c r="H322" s="165"/>
      <c r="I322" s="163">
        <v>2005581</v>
      </c>
      <c r="J322" s="166">
        <f t="shared" si="12"/>
        <v>131.58521135123468</v>
      </c>
      <c r="K322" s="167">
        <f t="shared" si="13"/>
        <v>9.3813943100786376E-3</v>
      </c>
      <c r="L322" s="168">
        <v>1524169</v>
      </c>
    </row>
    <row r="323" spans="2:12">
      <c r="B323" s="160" t="s">
        <v>723</v>
      </c>
      <c r="C323" s="161">
        <v>4</v>
      </c>
      <c r="D323" s="162" t="s">
        <v>1164</v>
      </c>
      <c r="E323" s="163">
        <v>543</v>
      </c>
      <c r="F323" s="161" t="s">
        <v>19</v>
      </c>
      <c r="G323" s="164">
        <f t="shared" si="14"/>
        <v>112.42236024844721</v>
      </c>
      <c r="H323" s="165">
        <v>483</v>
      </c>
      <c r="I323" s="163">
        <v>1744729</v>
      </c>
      <c r="J323" s="166">
        <f t="shared" si="12"/>
        <v>147.69442398692976</v>
      </c>
      <c r="K323" s="167">
        <f t="shared" si="13"/>
        <v>8.1612214681078422E-3</v>
      </c>
      <c r="L323" s="168">
        <v>1181310</v>
      </c>
    </row>
    <row r="324" spans="2:12">
      <c r="B324" s="160" t="s">
        <v>725</v>
      </c>
      <c r="C324" s="161">
        <v>4</v>
      </c>
      <c r="D324" s="162" t="s">
        <v>1165</v>
      </c>
      <c r="E324" s="163">
        <v>134</v>
      </c>
      <c r="F324" s="161" t="s">
        <v>16</v>
      </c>
      <c r="G324" s="164">
        <f t="shared" si="14"/>
        <v>48.9051094890511</v>
      </c>
      <c r="H324" s="165">
        <v>274</v>
      </c>
      <c r="I324" s="163">
        <v>66293</v>
      </c>
      <c r="J324" s="166">
        <f t="shared" si="12"/>
        <v>70.368011548790449</v>
      </c>
      <c r="K324" s="167">
        <f t="shared" si="13"/>
        <v>3.1009506621674376E-4</v>
      </c>
      <c r="L324" s="168">
        <v>94209</v>
      </c>
    </row>
    <row r="325" spans="2:12">
      <c r="B325" s="160" t="s">
        <v>727</v>
      </c>
      <c r="C325" s="161">
        <v>3</v>
      </c>
      <c r="D325" s="162" t="s">
        <v>722</v>
      </c>
      <c r="E325" s="163">
        <v>2233867</v>
      </c>
      <c r="F325" s="161" t="s">
        <v>16</v>
      </c>
      <c r="G325" s="164">
        <f t="shared" si="14"/>
        <v>96.612187527030528</v>
      </c>
      <c r="H325" s="165">
        <v>2312200</v>
      </c>
      <c r="I325" s="163">
        <v>8448893471</v>
      </c>
      <c r="J325" s="166">
        <f t="shared" si="12"/>
        <v>105.30470918804428</v>
      </c>
      <c r="K325" s="167">
        <f t="shared" si="13"/>
        <v>39.520917447512694</v>
      </c>
      <c r="L325" s="168">
        <v>8023281709</v>
      </c>
    </row>
    <row r="326" spans="2:12">
      <c r="B326" s="160" t="s">
        <v>1166</v>
      </c>
      <c r="C326" s="161">
        <v>4</v>
      </c>
      <c r="D326" s="162" t="s">
        <v>724</v>
      </c>
      <c r="E326" s="163">
        <v>2028431</v>
      </c>
      <c r="F326" s="161" t="s">
        <v>16</v>
      </c>
      <c r="G326" s="164">
        <f t="shared" si="14"/>
        <v>96.311502458317804</v>
      </c>
      <c r="H326" s="165">
        <v>2106115</v>
      </c>
      <c r="I326" s="163">
        <v>7874996208</v>
      </c>
      <c r="J326" s="166">
        <f t="shared" si="12"/>
        <v>105.03869191112449</v>
      </c>
      <c r="K326" s="167">
        <f t="shared" si="13"/>
        <v>36.83643025019785</v>
      </c>
      <c r="L326" s="168">
        <v>7497233700</v>
      </c>
    </row>
    <row r="327" spans="2:12">
      <c r="B327" s="160" t="s">
        <v>1167</v>
      </c>
      <c r="C327" s="161">
        <v>5</v>
      </c>
      <c r="D327" s="162" t="s">
        <v>1168</v>
      </c>
      <c r="E327" s="163">
        <v>304528</v>
      </c>
      <c r="F327" s="161" t="s">
        <v>16</v>
      </c>
      <c r="G327" s="164">
        <f t="shared" si="14"/>
        <v>105.74402922364281</v>
      </c>
      <c r="H327" s="165">
        <v>287986</v>
      </c>
      <c r="I327" s="163">
        <v>310871937</v>
      </c>
      <c r="J327" s="166">
        <f t="shared" si="12"/>
        <v>129.03076447481067</v>
      </c>
      <c r="K327" s="167">
        <f t="shared" si="13"/>
        <v>1.4541483096094971</v>
      </c>
      <c r="L327" s="168">
        <v>240928540</v>
      </c>
    </row>
    <row r="328" spans="2:12">
      <c r="B328" s="160" t="s">
        <v>1169</v>
      </c>
      <c r="C328" s="161">
        <v>4</v>
      </c>
      <c r="D328" s="162" t="s">
        <v>726</v>
      </c>
      <c r="E328" s="163">
        <v>203260</v>
      </c>
      <c r="F328" s="161" t="s">
        <v>16</v>
      </c>
      <c r="G328" s="164">
        <f t="shared" si="14"/>
        <v>99.854585470337398</v>
      </c>
      <c r="H328" s="165">
        <v>203556</v>
      </c>
      <c r="I328" s="163">
        <v>573191184</v>
      </c>
      <c r="J328" s="166">
        <f t="shared" ref="J328:J391" si="15">I328/L328*100</f>
        <v>109.11844698714728</v>
      </c>
      <c r="K328" s="167">
        <f t="shared" ref="K328:K391" si="16">I328/$I$408*100</f>
        <v>2.6811844109835694</v>
      </c>
      <c r="L328" s="168">
        <v>525292652</v>
      </c>
    </row>
    <row r="329" spans="2:12">
      <c r="B329" s="160" t="s">
        <v>1170</v>
      </c>
      <c r="C329" s="161">
        <v>5</v>
      </c>
      <c r="D329" s="162" t="s">
        <v>1171</v>
      </c>
      <c r="E329" s="163">
        <v>109198</v>
      </c>
      <c r="F329" s="161" t="s">
        <v>16</v>
      </c>
      <c r="G329" s="164">
        <f t="shared" ref="G329:G392" si="17">IF(F329="","",E329/H329*100)</f>
        <v>104.83075091680587</v>
      </c>
      <c r="H329" s="165">
        <v>104166</v>
      </c>
      <c r="I329" s="163">
        <v>286973711</v>
      </c>
      <c r="J329" s="166">
        <f t="shared" si="15"/>
        <v>113.86128447627854</v>
      </c>
      <c r="K329" s="167">
        <f t="shared" si="16"/>
        <v>1.3423609116348587</v>
      </c>
      <c r="L329" s="168">
        <v>252038006</v>
      </c>
    </row>
    <row r="330" spans="2:12">
      <c r="B330" s="160" t="s">
        <v>1172</v>
      </c>
      <c r="C330" s="161">
        <v>4</v>
      </c>
      <c r="D330" s="162" t="s">
        <v>1173</v>
      </c>
      <c r="E330" s="163">
        <v>2113</v>
      </c>
      <c r="F330" s="161" t="s">
        <v>16</v>
      </c>
      <c r="G330" s="164">
        <f t="shared" si="17"/>
        <v>86.034201954397389</v>
      </c>
      <c r="H330" s="165">
        <v>2456</v>
      </c>
      <c r="I330" s="163">
        <v>619854</v>
      </c>
      <c r="J330" s="166">
        <f t="shared" si="15"/>
        <v>93.804707078778193</v>
      </c>
      <c r="K330" s="167">
        <f t="shared" si="16"/>
        <v>2.8994564610850845E-3</v>
      </c>
      <c r="L330" s="168">
        <v>660792</v>
      </c>
    </row>
    <row r="331" spans="2:12">
      <c r="B331" s="160" t="s">
        <v>1174</v>
      </c>
      <c r="C331" s="161">
        <v>5</v>
      </c>
      <c r="D331" s="162" t="s">
        <v>1175</v>
      </c>
      <c r="E331" s="163">
        <v>877</v>
      </c>
      <c r="F331" s="161" t="s">
        <v>16</v>
      </c>
      <c r="G331" s="164">
        <f t="shared" si="17"/>
        <v>68.249027237354085</v>
      </c>
      <c r="H331" s="165">
        <v>1285</v>
      </c>
      <c r="I331" s="163">
        <v>444309</v>
      </c>
      <c r="J331" s="166">
        <f t="shared" si="15"/>
        <v>89.54033667129508</v>
      </c>
      <c r="K331" s="167">
        <f t="shared" si="16"/>
        <v>2.0783194119393484E-3</v>
      </c>
      <c r="L331" s="168">
        <v>496211</v>
      </c>
    </row>
    <row r="332" spans="2:12">
      <c r="B332" s="160" t="s">
        <v>733</v>
      </c>
      <c r="C332" s="161">
        <v>3</v>
      </c>
      <c r="D332" s="162" t="s">
        <v>728</v>
      </c>
      <c r="E332" s="163">
        <v>1029168123</v>
      </c>
      <c r="F332" s="161" t="s">
        <v>45</v>
      </c>
      <c r="G332" s="164">
        <f t="shared" si="17"/>
        <v>99.824101710788824</v>
      </c>
      <c r="H332" s="165">
        <v>1030981602</v>
      </c>
      <c r="I332" s="163">
        <v>2141767370</v>
      </c>
      <c r="J332" s="166">
        <f t="shared" si="15"/>
        <v>101.19312839166182</v>
      </c>
      <c r="K332" s="167">
        <f t="shared" si="16"/>
        <v>10.018425692320625</v>
      </c>
      <c r="L332" s="168">
        <v>2116514633</v>
      </c>
    </row>
    <row r="333" spans="2:12">
      <c r="B333" s="160" t="s">
        <v>735</v>
      </c>
      <c r="C333" s="161">
        <v>3</v>
      </c>
      <c r="D333" s="162" t="s">
        <v>730</v>
      </c>
      <c r="E333" s="163">
        <v>0</v>
      </c>
      <c r="F333" s="161"/>
      <c r="G333" s="164" t="str">
        <f t="shared" si="17"/>
        <v/>
      </c>
      <c r="H333" s="165"/>
      <c r="I333" s="163">
        <v>29637060</v>
      </c>
      <c r="J333" s="166">
        <f t="shared" si="15"/>
        <v>92.121777799688047</v>
      </c>
      <c r="K333" s="167">
        <f t="shared" si="16"/>
        <v>0.13863162148597299</v>
      </c>
      <c r="L333" s="168">
        <v>32171611</v>
      </c>
    </row>
    <row r="334" spans="2:12">
      <c r="B334" s="160" t="s">
        <v>1176</v>
      </c>
      <c r="C334" s="161">
        <v>4</v>
      </c>
      <c r="D334" s="162" t="s">
        <v>732</v>
      </c>
      <c r="E334" s="163">
        <v>33357</v>
      </c>
      <c r="F334" s="161" t="s">
        <v>16</v>
      </c>
      <c r="G334" s="164">
        <f t="shared" si="17"/>
        <v>101.73228826740674</v>
      </c>
      <c r="H334" s="165">
        <v>32789</v>
      </c>
      <c r="I334" s="163">
        <v>14032316</v>
      </c>
      <c r="J334" s="166">
        <f t="shared" si="15"/>
        <v>91.579042446243548</v>
      </c>
      <c r="K334" s="167">
        <f t="shared" si="16"/>
        <v>6.5638181394630998E-2</v>
      </c>
      <c r="L334" s="168">
        <v>15322628</v>
      </c>
    </row>
    <row r="335" spans="2:12">
      <c r="B335" s="160" t="s">
        <v>739</v>
      </c>
      <c r="C335" s="161">
        <v>3</v>
      </c>
      <c r="D335" s="162" t="s">
        <v>1177</v>
      </c>
      <c r="E335" s="163">
        <v>0</v>
      </c>
      <c r="F335" s="161"/>
      <c r="G335" s="164" t="str">
        <f t="shared" si="17"/>
        <v/>
      </c>
      <c r="H335" s="165"/>
      <c r="I335" s="163">
        <v>699499</v>
      </c>
      <c r="J335" s="166">
        <f t="shared" si="15"/>
        <v>98.322402359178781</v>
      </c>
      <c r="K335" s="167">
        <f t="shared" si="16"/>
        <v>3.2720074325124225E-3</v>
      </c>
      <c r="L335" s="168">
        <v>711434</v>
      </c>
    </row>
    <row r="336" spans="2:12">
      <c r="B336" s="160" t="s">
        <v>1178</v>
      </c>
      <c r="C336" s="161">
        <v>4</v>
      </c>
      <c r="D336" s="162" t="s">
        <v>1179</v>
      </c>
      <c r="E336" s="163">
        <v>232601</v>
      </c>
      <c r="F336" s="161" t="s">
        <v>16</v>
      </c>
      <c r="G336" s="164">
        <f t="shared" si="17"/>
        <v>91.885944987181063</v>
      </c>
      <c r="H336" s="165">
        <v>253141</v>
      </c>
      <c r="I336" s="163">
        <v>523833</v>
      </c>
      <c r="J336" s="166">
        <f t="shared" si="15"/>
        <v>99.508378275182793</v>
      </c>
      <c r="K336" s="167">
        <f t="shared" si="16"/>
        <v>2.4503043884198262E-3</v>
      </c>
      <c r="L336" s="168">
        <v>526421</v>
      </c>
    </row>
    <row r="337" spans="2:12">
      <c r="B337" s="160" t="s">
        <v>1180</v>
      </c>
      <c r="C337" s="161">
        <v>3</v>
      </c>
      <c r="D337" s="162" t="s">
        <v>734</v>
      </c>
      <c r="E337" s="163">
        <v>0</v>
      </c>
      <c r="F337" s="161"/>
      <c r="G337" s="164" t="str">
        <f t="shared" si="17"/>
        <v/>
      </c>
      <c r="H337" s="165"/>
      <c r="I337" s="163">
        <v>172364882</v>
      </c>
      <c r="J337" s="166">
        <f t="shared" si="15"/>
        <v>109.45558950322688</v>
      </c>
      <c r="K337" s="167">
        <f t="shared" si="16"/>
        <v>0.80626158866292408</v>
      </c>
      <c r="L337" s="168">
        <v>157474719</v>
      </c>
    </row>
    <row r="338" spans="2:12">
      <c r="B338" s="193" t="s">
        <v>1181</v>
      </c>
      <c r="C338" s="66">
        <v>4</v>
      </c>
      <c r="D338" s="194" t="s">
        <v>1182</v>
      </c>
      <c r="E338" s="163">
        <v>2</v>
      </c>
      <c r="F338" s="161" t="s">
        <v>16</v>
      </c>
      <c r="G338" s="164">
        <f t="shared" si="17"/>
        <v>28.571428571428569</v>
      </c>
      <c r="H338" s="165">
        <v>7</v>
      </c>
      <c r="I338" s="163">
        <v>34213</v>
      </c>
      <c r="J338" s="166">
        <f t="shared" si="15"/>
        <v>83.765057291156594</v>
      </c>
      <c r="K338" s="167">
        <f t="shared" si="16"/>
        <v>1.6003624063586584E-4</v>
      </c>
      <c r="L338" s="168">
        <v>40844</v>
      </c>
    </row>
    <row r="339" spans="2:12">
      <c r="B339" s="160" t="s">
        <v>1183</v>
      </c>
      <c r="C339" s="161">
        <v>3</v>
      </c>
      <c r="D339" s="162" t="s">
        <v>736</v>
      </c>
      <c r="E339" s="163">
        <v>185</v>
      </c>
      <c r="F339" s="161" t="s">
        <v>16</v>
      </c>
      <c r="G339" s="164">
        <f t="shared" si="17"/>
        <v>114.90683229813665</v>
      </c>
      <c r="H339" s="165">
        <v>161</v>
      </c>
      <c r="I339" s="163">
        <v>21996288</v>
      </c>
      <c r="J339" s="164">
        <f t="shared" si="15"/>
        <v>84.269855853540633</v>
      </c>
      <c r="K339" s="167">
        <f t="shared" si="16"/>
        <v>0.1028908087412331</v>
      </c>
      <c r="L339" s="168">
        <v>26102202</v>
      </c>
    </row>
    <row r="340" spans="2:12">
      <c r="B340" s="160" t="s">
        <v>1184</v>
      </c>
      <c r="C340" s="161">
        <v>4</v>
      </c>
      <c r="D340" s="162" t="s">
        <v>737</v>
      </c>
      <c r="E340" s="163">
        <v>3</v>
      </c>
      <c r="F340" s="161" t="s">
        <v>16</v>
      </c>
      <c r="G340" s="164">
        <f t="shared" si="17"/>
        <v>50</v>
      </c>
      <c r="H340" s="165">
        <v>6</v>
      </c>
      <c r="I340" s="163">
        <v>21887689</v>
      </c>
      <c r="J340" s="166">
        <f t="shared" si="15"/>
        <v>84.800092023044812</v>
      </c>
      <c r="K340" s="167">
        <f t="shared" si="16"/>
        <v>0.10238282125995948</v>
      </c>
      <c r="L340" s="168">
        <v>25810926</v>
      </c>
    </row>
    <row r="341" spans="2:12">
      <c r="B341" s="171" t="s">
        <v>1185</v>
      </c>
      <c r="C341" s="66">
        <v>5</v>
      </c>
      <c r="D341" s="192" t="s">
        <v>1186</v>
      </c>
      <c r="E341" s="163"/>
      <c r="F341" s="161" t="s">
        <v>16</v>
      </c>
      <c r="G341" s="164"/>
      <c r="H341" s="165"/>
      <c r="I341" s="163"/>
      <c r="J341" s="166">
        <v>0</v>
      </c>
      <c r="K341" s="167">
        <f t="shared" si="16"/>
        <v>0</v>
      </c>
      <c r="L341" s="168">
        <v>0</v>
      </c>
    </row>
    <row r="342" spans="2:12">
      <c r="B342" s="160" t="s">
        <v>1187</v>
      </c>
      <c r="C342" s="161">
        <v>5</v>
      </c>
      <c r="D342" s="162" t="s">
        <v>1188</v>
      </c>
      <c r="E342" s="163">
        <v>3</v>
      </c>
      <c r="F342" s="161" t="s">
        <v>16</v>
      </c>
      <c r="G342" s="164">
        <f t="shared" si="17"/>
        <v>50</v>
      </c>
      <c r="H342" s="165">
        <v>6</v>
      </c>
      <c r="I342" s="163">
        <v>21887689</v>
      </c>
      <c r="J342" s="166">
        <f t="shared" si="15"/>
        <v>84.800092023044812</v>
      </c>
      <c r="K342" s="167">
        <f t="shared" si="16"/>
        <v>0.10238282125995948</v>
      </c>
      <c r="L342" s="168">
        <v>25810926</v>
      </c>
    </row>
    <row r="343" spans="2:12">
      <c r="B343" s="177" t="s">
        <v>741</v>
      </c>
      <c r="C343" s="178">
        <v>1</v>
      </c>
      <c r="D343" s="179" t="s">
        <v>742</v>
      </c>
      <c r="E343" s="180">
        <v>0</v>
      </c>
      <c r="F343" s="178"/>
      <c r="G343" s="181" t="str">
        <f t="shared" si="17"/>
        <v/>
      </c>
      <c r="H343" s="182"/>
      <c r="I343" s="180">
        <v>429894246</v>
      </c>
      <c r="J343" s="183">
        <f t="shared" si="15"/>
        <v>113.51603748660786</v>
      </c>
      <c r="K343" s="144">
        <f t="shared" si="16"/>
        <v>2.010892321656391</v>
      </c>
      <c r="L343" s="184">
        <v>378707939</v>
      </c>
    </row>
    <row r="344" spans="2:12">
      <c r="B344" s="157" t="s">
        <v>743</v>
      </c>
      <c r="C344" s="158">
        <v>2</v>
      </c>
      <c r="D344" s="159" t="s">
        <v>744</v>
      </c>
      <c r="E344" s="153">
        <v>129</v>
      </c>
      <c r="F344" s="158" t="s">
        <v>19</v>
      </c>
      <c r="G344" s="151">
        <f t="shared" si="17"/>
        <v>71.270718232044189</v>
      </c>
      <c r="H344" s="152">
        <v>181</v>
      </c>
      <c r="I344" s="153">
        <v>1189472</v>
      </c>
      <c r="J344" s="154">
        <f t="shared" si="15"/>
        <v>84.62945017666236</v>
      </c>
      <c r="K344" s="155">
        <f t="shared" si="16"/>
        <v>5.5639267886950757E-3</v>
      </c>
      <c r="L344" s="156">
        <v>1405506</v>
      </c>
    </row>
    <row r="345" spans="2:12">
      <c r="B345" s="157" t="s">
        <v>745</v>
      </c>
      <c r="C345" s="158">
        <v>2</v>
      </c>
      <c r="D345" s="159" t="s">
        <v>746</v>
      </c>
      <c r="E345" s="153">
        <v>34913</v>
      </c>
      <c r="F345" s="158" t="s">
        <v>19</v>
      </c>
      <c r="G345" s="151">
        <f t="shared" si="17"/>
        <v>109.55160187015596</v>
      </c>
      <c r="H345" s="152">
        <v>31869</v>
      </c>
      <c r="I345" s="153">
        <v>51432064</v>
      </c>
      <c r="J345" s="154">
        <f t="shared" si="15"/>
        <v>108.31813454804835</v>
      </c>
      <c r="K345" s="155">
        <f t="shared" si="16"/>
        <v>0.2405808952942815</v>
      </c>
      <c r="L345" s="156">
        <v>47482413</v>
      </c>
    </row>
    <row r="346" spans="2:12">
      <c r="B346" s="160" t="s">
        <v>1189</v>
      </c>
      <c r="C346" s="161">
        <v>3</v>
      </c>
      <c r="D346" s="162" t="s">
        <v>1190</v>
      </c>
      <c r="E346" s="163">
        <v>34896</v>
      </c>
      <c r="F346" s="161" t="s">
        <v>19</v>
      </c>
      <c r="G346" s="164">
        <f t="shared" si="17"/>
        <v>109.57734095333794</v>
      </c>
      <c r="H346" s="165">
        <v>31846</v>
      </c>
      <c r="I346" s="163">
        <v>51376491</v>
      </c>
      <c r="J346" s="166">
        <f t="shared" si="15"/>
        <v>108.43557429549315</v>
      </c>
      <c r="K346" s="167">
        <f t="shared" si="16"/>
        <v>0.2403209445737701</v>
      </c>
      <c r="L346" s="168">
        <v>47379738</v>
      </c>
    </row>
    <row r="347" spans="2:12">
      <c r="B347" s="157" t="s">
        <v>747</v>
      </c>
      <c r="C347" s="158">
        <v>2</v>
      </c>
      <c r="D347" s="159" t="s">
        <v>748</v>
      </c>
      <c r="E347" s="153">
        <v>75299</v>
      </c>
      <c r="F347" s="158" t="s">
        <v>45</v>
      </c>
      <c r="G347" s="151">
        <f t="shared" si="17"/>
        <v>102.73275485701812</v>
      </c>
      <c r="H347" s="152">
        <v>73296</v>
      </c>
      <c r="I347" s="153">
        <v>199109</v>
      </c>
      <c r="J347" s="154">
        <f t="shared" si="15"/>
        <v>83.459012201818325</v>
      </c>
      <c r="K347" s="155">
        <f t="shared" si="16"/>
        <v>9.3136105681368517E-4</v>
      </c>
      <c r="L347" s="156">
        <v>238571</v>
      </c>
    </row>
    <row r="348" spans="2:12">
      <c r="B348" s="157" t="s">
        <v>749</v>
      </c>
      <c r="C348" s="158">
        <v>2</v>
      </c>
      <c r="D348" s="159" t="s">
        <v>750</v>
      </c>
      <c r="E348" s="153">
        <v>0</v>
      </c>
      <c r="F348" s="158"/>
      <c r="G348" s="151" t="str">
        <f t="shared" si="17"/>
        <v/>
      </c>
      <c r="H348" s="152"/>
      <c r="I348" s="153">
        <v>1851601</v>
      </c>
      <c r="J348" s="154">
        <f t="shared" si="15"/>
        <v>109.37689582677392</v>
      </c>
      <c r="K348" s="155">
        <f t="shared" si="16"/>
        <v>8.6611306578671804E-3</v>
      </c>
      <c r="L348" s="156">
        <v>1692863</v>
      </c>
    </row>
    <row r="349" spans="2:12">
      <c r="B349" s="160" t="s">
        <v>751</v>
      </c>
      <c r="C349" s="161">
        <v>3</v>
      </c>
      <c r="D349" s="162" t="s">
        <v>1191</v>
      </c>
      <c r="E349" s="163">
        <v>5405</v>
      </c>
      <c r="F349" s="161" t="s">
        <v>753</v>
      </c>
      <c r="G349" s="164">
        <f t="shared" si="17"/>
        <v>88.187306248980263</v>
      </c>
      <c r="H349" s="165">
        <v>6129</v>
      </c>
      <c r="I349" s="163">
        <v>525365</v>
      </c>
      <c r="J349" s="166">
        <f t="shared" si="15"/>
        <v>101.68643496976688</v>
      </c>
      <c r="K349" s="167">
        <f t="shared" si="16"/>
        <v>2.4574705393172673E-3</v>
      </c>
      <c r="L349" s="168">
        <v>516652</v>
      </c>
    </row>
    <row r="350" spans="2:12">
      <c r="B350" s="160" t="s">
        <v>754</v>
      </c>
      <c r="C350" s="161">
        <v>4</v>
      </c>
      <c r="D350" s="162" t="s">
        <v>1192</v>
      </c>
      <c r="E350" s="163">
        <v>1134</v>
      </c>
      <c r="F350" s="161" t="s">
        <v>753</v>
      </c>
      <c r="G350" s="164">
        <f t="shared" si="17"/>
        <v>120.38216560509554</v>
      </c>
      <c r="H350" s="165">
        <v>942</v>
      </c>
      <c r="I350" s="163">
        <v>179570</v>
      </c>
      <c r="J350" s="166">
        <f t="shared" si="15"/>
        <v>111.95137157107231</v>
      </c>
      <c r="K350" s="167">
        <f t="shared" si="16"/>
        <v>8.3996456700617976E-4</v>
      </c>
      <c r="L350" s="168">
        <v>160400</v>
      </c>
    </row>
    <row r="351" spans="2:12">
      <c r="B351" s="160" t="s">
        <v>756</v>
      </c>
      <c r="C351" s="161">
        <v>4</v>
      </c>
      <c r="D351" s="162" t="s">
        <v>1193</v>
      </c>
      <c r="E351" s="163">
        <v>171</v>
      </c>
      <c r="F351" s="161" t="s">
        <v>753</v>
      </c>
      <c r="G351" s="164">
        <f t="shared" si="17"/>
        <v>133.59375</v>
      </c>
      <c r="H351" s="165">
        <v>128</v>
      </c>
      <c r="I351" s="163">
        <v>22999</v>
      </c>
      <c r="J351" s="166">
        <f t="shared" si="15"/>
        <v>153.66472907062203</v>
      </c>
      <c r="K351" s="167">
        <f t="shared" si="16"/>
        <v>1.075811387012036E-4</v>
      </c>
      <c r="L351" s="168">
        <v>14967</v>
      </c>
    </row>
    <row r="352" spans="2:12">
      <c r="B352" s="160" t="s">
        <v>758</v>
      </c>
      <c r="C352" s="161">
        <v>4</v>
      </c>
      <c r="D352" s="162" t="s">
        <v>1194</v>
      </c>
      <c r="E352" s="163">
        <v>2870</v>
      </c>
      <c r="F352" s="161" t="s">
        <v>753</v>
      </c>
      <c r="G352" s="164">
        <f t="shared" si="17"/>
        <v>90.794052515026891</v>
      </c>
      <c r="H352" s="165">
        <v>3161</v>
      </c>
      <c r="I352" s="163">
        <v>148438</v>
      </c>
      <c r="J352" s="166">
        <f t="shared" si="15"/>
        <v>119.15935490603754</v>
      </c>
      <c r="K352" s="167">
        <f t="shared" si="16"/>
        <v>6.9434014811640759E-4</v>
      </c>
      <c r="L352" s="168">
        <v>124571</v>
      </c>
    </row>
    <row r="353" spans="2:12">
      <c r="B353" s="160" t="s">
        <v>760</v>
      </c>
      <c r="C353" s="161">
        <v>3</v>
      </c>
      <c r="D353" s="162" t="s">
        <v>1195</v>
      </c>
      <c r="E353" s="163">
        <v>219</v>
      </c>
      <c r="F353" s="161" t="s">
        <v>753</v>
      </c>
      <c r="G353" s="164">
        <f t="shared" si="17"/>
        <v>497.72727272727275</v>
      </c>
      <c r="H353" s="165">
        <v>44</v>
      </c>
      <c r="I353" s="163">
        <v>12158</v>
      </c>
      <c r="J353" s="166">
        <f t="shared" si="15"/>
        <v>381.00908806016923</v>
      </c>
      <c r="K353" s="167">
        <f t="shared" si="16"/>
        <v>5.687079804901228E-5</v>
      </c>
      <c r="L353" s="168">
        <v>3191</v>
      </c>
    </row>
    <row r="354" spans="2:12">
      <c r="B354" s="160" t="s">
        <v>762</v>
      </c>
      <c r="C354" s="161">
        <v>3</v>
      </c>
      <c r="D354" s="162" t="s">
        <v>1196</v>
      </c>
      <c r="E354" s="163">
        <v>7753</v>
      </c>
      <c r="F354" s="161" t="s">
        <v>753</v>
      </c>
      <c r="G354" s="164">
        <f t="shared" si="17"/>
        <v>241.00093254585016</v>
      </c>
      <c r="H354" s="165">
        <v>3217</v>
      </c>
      <c r="I354" s="163">
        <v>4337</v>
      </c>
      <c r="J354" s="166">
        <f t="shared" si="15"/>
        <v>126.03894216797443</v>
      </c>
      <c r="K354" s="167">
        <f t="shared" si="16"/>
        <v>2.0286942847389886E-5</v>
      </c>
      <c r="L354" s="168">
        <v>3441</v>
      </c>
    </row>
    <row r="355" spans="2:12">
      <c r="B355" s="160" t="s">
        <v>1197</v>
      </c>
      <c r="C355" s="161">
        <v>3</v>
      </c>
      <c r="D355" s="162" t="s">
        <v>1198</v>
      </c>
      <c r="E355" s="163">
        <v>116</v>
      </c>
      <c r="F355" s="161" t="s">
        <v>753</v>
      </c>
      <c r="G355" s="164">
        <f t="shared" si="17"/>
        <v>111.53846153846155</v>
      </c>
      <c r="H355" s="165">
        <v>104</v>
      </c>
      <c r="I355" s="163">
        <v>12862</v>
      </c>
      <c r="J355" s="166">
        <f t="shared" si="15"/>
        <v>133.65894211784266</v>
      </c>
      <c r="K355" s="167">
        <f t="shared" si="16"/>
        <v>6.0163859558019068E-5</v>
      </c>
      <c r="L355" s="168">
        <v>9623</v>
      </c>
    </row>
    <row r="356" spans="2:12">
      <c r="B356" s="160" t="s">
        <v>1199</v>
      </c>
      <c r="C356" s="161">
        <v>3</v>
      </c>
      <c r="D356" s="162" t="s">
        <v>763</v>
      </c>
      <c r="E356" s="163">
        <v>0</v>
      </c>
      <c r="F356" s="161"/>
      <c r="G356" s="164" t="str">
        <f t="shared" si="17"/>
        <v/>
      </c>
      <c r="H356" s="165"/>
      <c r="I356" s="163">
        <v>1018289</v>
      </c>
      <c r="J356" s="166">
        <f t="shared" si="15"/>
        <v>117.44144875620054</v>
      </c>
      <c r="K356" s="167">
        <f t="shared" si="16"/>
        <v>4.7631936235014525E-3</v>
      </c>
      <c r="L356" s="168">
        <v>867061</v>
      </c>
    </row>
    <row r="357" spans="2:12">
      <c r="B357" s="160" t="s">
        <v>1200</v>
      </c>
      <c r="C357" s="161">
        <v>4</v>
      </c>
      <c r="D357" s="162" t="s">
        <v>1201</v>
      </c>
      <c r="E357" s="163">
        <v>15535</v>
      </c>
      <c r="F357" s="161" t="s">
        <v>753</v>
      </c>
      <c r="G357" s="164">
        <f t="shared" si="17"/>
        <v>127.29432972795804</v>
      </c>
      <c r="H357" s="165">
        <v>12204</v>
      </c>
      <c r="I357" s="163">
        <v>55569</v>
      </c>
      <c r="J357" s="166">
        <f t="shared" si="15"/>
        <v>135.00728862973762</v>
      </c>
      <c r="K357" s="167">
        <f t="shared" si="16"/>
        <v>2.5993200993465731E-4</v>
      </c>
      <c r="L357" s="168">
        <v>41160</v>
      </c>
    </row>
    <row r="358" spans="2:12">
      <c r="B358" s="160" t="s">
        <v>1202</v>
      </c>
      <c r="C358" s="161">
        <v>4</v>
      </c>
      <c r="D358" s="162" t="s">
        <v>765</v>
      </c>
      <c r="E358" s="163">
        <v>12357</v>
      </c>
      <c r="F358" s="161" t="s">
        <v>753</v>
      </c>
      <c r="G358" s="164">
        <f t="shared" si="17"/>
        <v>123.71846215458551</v>
      </c>
      <c r="H358" s="165">
        <v>9988</v>
      </c>
      <c r="I358" s="163">
        <v>512002</v>
      </c>
      <c r="J358" s="166">
        <f t="shared" si="15"/>
        <v>193.03784582670397</v>
      </c>
      <c r="K358" s="167">
        <f t="shared" si="16"/>
        <v>2.3949631800205939E-3</v>
      </c>
      <c r="L358" s="168">
        <v>265234</v>
      </c>
    </row>
    <row r="359" spans="2:12">
      <c r="B359" s="160" t="s">
        <v>1203</v>
      </c>
      <c r="C359" s="161">
        <v>4</v>
      </c>
      <c r="D359" s="162" t="s">
        <v>1204</v>
      </c>
      <c r="E359" s="163">
        <v>10075</v>
      </c>
      <c r="F359" s="161" t="s">
        <v>753</v>
      </c>
      <c r="G359" s="164">
        <f t="shared" si="17"/>
        <v>174.79181124219292</v>
      </c>
      <c r="H359" s="165">
        <v>5764</v>
      </c>
      <c r="I359" s="163">
        <v>123984</v>
      </c>
      <c r="J359" s="166">
        <f t="shared" si="15"/>
        <v>68.354053532541286</v>
      </c>
      <c r="K359" s="167">
        <f t="shared" si="16"/>
        <v>5.7995303712031065E-4</v>
      </c>
      <c r="L359" s="168">
        <v>181385</v>
      </c>
    </row>
    <row r="360" spans="2:12">
      <c r="B360" s="160" t="s">
        <v>1205</v>
      </c>
      <c r="C360" s="161">
        <v>4</v>
      </c>
      <c r="D360" s="162" t="s">
        <v>1206</v>
      </c>
      <c r="E360" s="163">
        <v>1207</v>
      </c>
      <c r="F360" s="161" t="s">
        <v>753</v>
      </c>
      <c r="G360" s="164">
        <f t="shared" si="17"/>
        <v>64.236295902075568</v>
      </c>
      <c r="H360" s="165">
        <v>1879</v>
      </c>
      <c r="I360" s="163">
        <v>178056</v>
      </c>
      <c r="J360" s="166">
        <f t="shared" si="15"/>
        <v>71.144425709422478</v>
      </c>
      <c r="K360" s="167">
        <f t="shared" si="16"/>
        <v>8.3288261370413966E-4</v>
      </c>
      <c r="L360" s="168">
        <v>250274</v>
      </c>
    </row>
    <row r="361" spans="2:12">
      <c r="B361" s="160" t="s">
        <v>1207</v>
      </c>
      <c r="C361" s="161">
        <v>3</v>
      </c>
      <c r="D361" s="162" t="s">
        <v>1208</v>
      </c>
      <c r="E361" s="163">
        <v>5258</v>
      </c>
      <c r="F361" s="161" t="s">
        <v>45</v>
      </c>
      <c r="G361" s="164">
        <f t="shared" si="17"/>
        <v>113.09959130995912</v>
      </c>
      <c r="H361" s="165">
        <v>4649</v>
      </c>
      <c r="I361" s="163">
        <v>53830</v>
      </c>
      <c r="J361" s="166">
        <f t="shared" si="15"/>
        <v>72.926545099845555</v>
      </c>
      <c r="K361" s="167">
        <f t="shared" si="16"/>
        <v>2.5179758669010779E-4</v>
      </c>
      <c r="L361" s="168">
        <v>73814</v>
      </c>
    </row>
    <row r="362" spans="2:12">
      <c r="B362" s="157" t="s">
        <v>769</v>
      </c>
      <c r="C362" s="158">
        <v>2</v>
      </c>
      <c r="D362" s="159" t="s">
        <v>770</v>
      </c>
      <c r="E362" s="153">
        <v>0</v>
      </c>
      <c r="F362" s="158"/>
      <c r="G362" s="151" t="str">
        <f t="shared" si="17"/>
        <v/>
      </c>
      <c r="H362" s="152"/>
      <c r="I362" s="153">
        <v>163748</v>
      </c>
      <c r="J362" s="154">
        <f t="shared" si="15"/>
        <v>99.48721687566831</v>
      </c>
      <c r="K362" s="155">
        <f t="shared" si="16"/>
        <v>7.6595488064892759E-4</v>
      </c>
      <c r="L362" s="156">
        <v>164592</v>
      </c>
    </row>
    <row r="363" spans="2:12">
      <c r="B363" s="157" t="s">
        <v>771</v>
      </c>
      <c r="C363" s="158">
        <v>2</v>
      </c>
      <c r="D363" s="159" t="s">
        <v>772</v>
      </c>
      <c r="E363" s="153">
        <v>0</v>
      </c>
      <c r="F363" s="158"/>
      <c r="G363" s="151" t="str">
        <f t="shared" si="17"/>
        <v/>
      </c>
      <c r="H363" s="152"/>
      <c r="I363" s="153">
        <v>176716931</v>
      </c>
      <c r="J363" s="154">
        <f t="shared" si="15"/>
        <v>106.53252679238301</v>
      </c>
      <c r="K363" s="155">
        <f t="shared" si="16"/>
        <v>0.8266189253777132</v>
      </c>
      <c r="L363" s="156">
        <v>165880728</v>
      </c>
    </row>
    <row r="364" spans="2:12">
      <c r="B364" s="160" t="s">
        <v>773</v>
      </c>
      <c r="C364" s="161">
        <v>3</v>
      </c>
      <c r="D364" s="162" t="s">
        <v>774</v>
      </c>
      <c r="E364" s="163">
        <v>0</v>
      </c>
      <c r="F364" s="161"/>
      <c r="G364" s="164" t="str">
        <f t="shared" si="17"/>
        <v/>
      </c>
      <c r="H364" s="165"/>
      <c r="I364" s="163">
        <v>175459115</v>
      </c>
      <c r="J364" s="166">
        <f t="shared" si="15"/>
        <v>106.59605317890433</v>
      </c>
      <c r="K364" s="167">
        <f t="shared" si="16"/>
        <v>0.82073530967456987</v>
      </c>
      <c r="L364" s="168">
        <v>164601887</v>
      </c>
    </row>
    <row r="365" spans="2:12">
      <c r="B365" s="160" t="s">
        <v>1209</v>
      </c>
      <c r="C365" s="161">
        <v>4</v>
      </c>
      <c r="D365" s="162" t="s">
        <v>1210</v>
      </c>
      <c r="E365" s="163">
        <v>36904</v>
      </c>
      <c r="F365" s="161" t="s">
        <v>45</v>
      </c>
      <c r="G365" s="164">
        <f t="shared" si="17"/>
        <v>147.23319369638938</v>
      </c>
      <c r="H365" s="165">
        <v>25065</v>
      </c>
      <c r="I365" s="163">
        <v>4016252</v>
      </c>
      <c r="J365" s="166">
        <f t="shared" si="15"/>
        <v>193.47170316674422</v>
      </c>
      <c r="K365" s="167">
        <f t="shared" si="16"/>
        <v>1.8786597829078933E-2</v>
      </c>
      <c r="L365" s="168">
        <v>2075886</v>
      </c>
    </row>
    <row r="366" spans="2:12">
      <c r="B366" s="160" t="s">
        <v>779</v>
      </c>
      <c r="C366" s="161">
        <v>4</v>
      </c>
      <c r="D366" s="162" t="s">
        <v>1211</v>
      </c>
      <c r="E366" s="163">
        <v>0</v>
      </c>
      <c r="F366" s="161"/>
      <c r="G366" s="164" t="str">
        <f t="shared" si="17"/>
        <v/>
      </c>
      <c r="H366" s="165"/>
      <c r="I366" s="163">
        <v>5798189</v>
      </c>
      <c r="J366" s="166">
        <f t="shared" si="15"/>
        <v>110.4377825852265</v>
      </c>
      <c r="K366" s="167">
        <f t="shared" si="16"/>
        <v>2.7121865082168482E-2</v>
      </c>
      <c r="L366" s="168">
        <v>5250186</v>
      </c>
    </row>
    <row r="367" spans="2:12">
      <c r="B367" s="160" t="s">
        <v>1212</v>
      </c>
      <c r="C367" s="161">
        <v>4</v>
      </c>
      <c r="D367" s="162" t="s">
        <v>1213</v>
      </c>
      <c r="E367" s="163">
        <v>320</v>
      </c>
      <c r="F367" s="161" t="s">
        <v>753</v>
      </c>
      <c r="G367" s="164">
        <f t="shared" si="17"/>
        <v>97.560975609756099</v>
      </c>
      <c r="H367" s="165">
        <v>328</v>
      </c>
      <c r="I367" s="163">
        <v>13401</v>
      </c>
      <c r="J367" s="166">
        <f t="shared" si="15"/>
        <v>19.899618371619916</v>
      </c>
      <c r="K367" s="167">
        <f t="shared" si="16"/>
        <v>6.2685109775852403E-5</v>
      </c>
      <c r="L367" s="168">
        <v>67343</v>
      </c>
    </row>
    <row r="368" spans="2:12">
      <c r="B368" s="160" t="s">
        <v>1214</v>
      </c>
      <c r="C368" s="161">
        <v>4</v>
      </c>
      <c r="D368" s="162" t="s">
        <v>1215</v>
      </c>
      <c r="E368" s="163">
        <v>87</v>
      </c>
      <c r="F368" s="161" t="s">
        <v>16</v>
      </c>
      <c r="G368" s="164">
        <f t="shared" si="17"/>
        <v>197.72727272727272</v>
      </c>
      <c r="H368" s="165">
        <v>44</v>
      </c>
      <c r="I368" s="163">
        <v>944012</v>
      </c>
      <c r="J368" s="166">
        <f t="shared" si="15"/>
        <v>82.352171443875179</v>
      </c>
      <c r="K368" s="167">
        <f t="shared" si="16"/>
        <v>4.4157522460802909E-3</v>
      </c>
      <c r="L368" s="168">
        <v>1146311</v>
      </c>
    </row>
    <row r="369" spans="2:12">
      <c r="B369" s="160" t="s">
        <v>1216</v>
      </c>
      <c r="C369" s="161">
        <v>4</v>
      </c>
      <c r="D369" s="162" t="s">
        <v>1217</v>
      </c>
      <c r="E369" s="163">
        <v>6985</v>
      </c>
      <c r="F369" s="161" t="s">
        <v>45</v>
      </c>
      <c r="G369" s="164">
        <f t="shared" si="17"/>
        <v>39.338815048434334</v>
      </c>
      <c r="H369" s="165">
        <v>17756</v>
      </c>
      <c r="I369" s="163">
        <v>366546</v>
      </c>
      <c r="J369" s="166">
        <f t="shared" si="15"/>
        <v>49.18443256473013</v>
      </c>
      <c r="K369" s="167">
        <f t="shared" si="16"/>
        <v>1.7145717668755763E-3</v>
      </c>
      <c r="L369" s="168">
        <v>745248</v>
      </c>
    </row>
    <row r="370" spans="2:12">
      <c r="B370" s="160" t="s">
        <v>1218</v>
      </c>
      <c r="C370" s="161">
        <v>5</v>
      </c>
      <c r="D370" s="162" t="s">
        <v>1219</v>
      </c>
      <c r="E370" s="163">
        <v>2127</v>
      </c>
      <c r="F370" s="161" t="s">
        <v>45</v>
      </c>
      <c r="G370" s="164">
        <f t="shared" si="17"/>
        <v>26.791787378763072</v>
      </c>
      <c r="H370" s="165">
        <v>7939</v>
      </c>
      <c r="I370" s="163">
        <v>111442</v>
      </c>
      <c r="J370" s="166">
        <f t="shared" si="15"/>
        <v>53.501490659971097</v>
      </c>
      <c r="K370" s="167">
        <f t="shared" si="16"/>
        <v>5.2128602370274933E-4</v>
      </c>
      <c r="L370" s="168">
        <v>208297</v>
      </c>
    </row>
    <row r="371" spans="2:12">
      <c r="B371" s="160" t="s">
        <v>1220</v>
      </c>
      <c r="C371" s="161">
        <v>4</v>
      </c>
      <c r="D371" s="162" t="s">
        <v>780</v>
      </c>
      <c r="E371" s="163">
        <v>0</v>
      </c>
      <c r="F371" s="161"/>
      <c r="G371" s="164" t="str">
        <f t="shared" si="17"/>
        <v/>
      </c>
      <c r="H371" s="165"/>
      <c r="I371" s="163">
        <v>777597</v>
      </c>
      <c r="J371" s="166">
        <f t="shared" si="15"/>
        <v>137.22630957570152</v>
      </c>
      <c r="K371" s="167">
        <f t="shared" si="16"/>
        <v>3.637322088379487E-3</v>
      </c>
      <c r="L371" s="168">
        <v>566653</v>
      </c>
    </row>
    <row r="372" spans="2:12">
      <c r="B372" s="160" t="s">
        <v>1221</v>
      </c>
      <c r="C372" s="161">
        <v>5</v>
      </c>
      <c r="D372" s="162" t="s">
        <v>1222</v>
      </c>
      <c r="E372" s="163">
        <v>11511</v>
      </c>
      <c r="F372" s="161" t="s">
        <v>16</v>
      </c>
      <c r="G372" s="164">
        <f t="shared" si="17"/>
        <v>218.96518927144763</v>
      </c>
      <c r="H372" s="165">
        <v>5257</v>
      </c>
      <c r="I372" s="163">
        <v>682761</v>
      </c>
      <c r="J372" s="166">
        <f t="shared" si="15"/>
        <v>135.61536903073568</v>
      </c>
      <c r="K372" s="167">
        <f t="shared" si="16"/>
        <v>3.193713024078111E-3</v>
      </c>
      <c r="L372" s="168">
        <v>503454</v>
      </c>
    </row>
    <row r="373" spans="2:12">
      <c r="B373" s="160" t="s">
        <v>1223</v>
      </c>
      <c r="C373" s="161">
        <v>4</v>
      </c>
      <c r="D373" s="162" t="s">
        <v>776</v>
      </c>
      <c r="E373" s="163">
        <v>0</v>
      </c>
      <c r="F373" s="161"/>
      <c r="G373" s="164" t="str">
        <f t="shared" si="17"/>
        <v/>
      </c>
      <c r="H373" s="165"/>
      <c r="I373" s="163">
        <v>111052332</v>
      </c>
      <c r="J373" s="166">
        <f t="shared" si="15"/>
        <v>110.99280101117766</v>
      </c>
      <c r="K373" s="167">
        <f t="shared" si="16"/>
        <v>0.51946329544693726</v>
      </c>
      <c r="L373" s="168">
        <v>100053635</v>
      </c>
    </row>
    <row r="374" spans="2:12">
      <c r="B374" s="160" t="s">
        <v>1224</v>
      </c>
      <c r="C374" s="161">
        <v>5</v>
      </c>
      <c r="D374" s="162" t="s">
        <v>1225</v>
      </c>
      <c r="E374" s="163">
        <v>9528</v>
      </c>
      <c r="F374" s="161" t="s">
        <v>45</v>
      </c>
      <c r="G374" s="164">
        <f t="shared" si="17"/>
        <v>52.495867768595041</v>
      </c>
      <c r="H374" s="165">
        <v>18150</v>
      </c>
      <c r="I374" s="163">
        <v>77176</v>
      </c>
      <c r="J374" s="166">
        <f t="shared" si="15"/>
        <v>135.61061324898964</v>
      </c>
      <c r="K374" s="167">
        <f t="shared" si="16"/>
        <v>3.6100186792487017E-4</v>
      </c>
      <c r="L374" s="168">
        <v>56910</v>
      </c>
    </row>
    <row r="375" spans="2:12">
      <c r="B375" s="160" t="s">
        <v>781</v>
      </c>
      <c r="C375" s="161">
        <v>3</v>
      </c>
      <c r="D375" s="162" t="s">
        <v>782</v>
      </c>
      <c r="E375" s="163">
        <v>0</v>
      </c>
      <c r="F375" s="161"/>
      <c r="G375" s="164" t="str">
        <f t="shared" si="17"/>
        <v/>
      </c>
      <c r="H375" s="165"/>
      <c r="I375" s="163">
        <v>1257816</v>
      </c>
      <c r="J375" s="166">
        <f t="shared" si="15"/>
        <v>98.355933223911336</v>
      </c>
      <c r="K375" s="167">
        <f t="shared" si="16"/>
        <v>5.8836157031433144E-3</v>
      </c>
      <c r="L375" s="168">
        <v>1278841</v>
      </c>
    </row>
    <row r="376" spans="2:12">
      <c r="B376" s="160" t="s">
        <v>783</v>
      </c>
      <c r="C376" s="161">
        <v>4</v>
      </c>
      <c r="D376" s="162" t="s">
        <v>1226</v>
      </c>
      <c r="E376" s="198">
        <v>17316</v>
      </c>
      <c r="F376" s="161" t="s">
        <v>16</v>
      </c>
      <c r="G376" s="164">
        <f t="shared" si="17"/>
        <v>172.7798842546398</v>
      </c>
      <c r="H376" s="165">
        <v>10022</v>
      </c>
      <c r="I376" s="163">
        <v>925442</v>
      </c>
      <c r="J376" s="166">
        <f t="shared" si="15"/>
        <v>94.629551424747149</v>
      </c>
      <c r="K376" s="167">
        <f t="shared" si="16"/>
        <v>4.3288883934918584E-3</v>
      </c>
      <c r="L376" s="168">
        <v>977963</v>
      </c>
    </row>
    <row r="377" spans="2:12">
      <c r="B377" s="160" t="s">
        <v>1227</v>
      </c>
      <c r="C377" s="161">
        <v>4</v>
      </c>
      <c r="D377" s="162" t="s">
        <v>1228</v>
      </c>
      <c r="E377" s="198">
        <v>0</v>
      </c>
      <c r="F377" s="161"/>
      <c r="G377" s="164" t="str">
        <f t="shared" si="17"/>
        <v/>
      </c>
      <c r="H377" s="165"/>
      <c r="I377" s="163">
        <v>274167</v>
      </c>
      <c r="J377" s="166">
        <f t="shared" si="15"/>
        <v>110.25423456174497</v>
      </c>
      <c r="K377" s="167">
        <f t="shared" si="16"/>
        <v>1.2824556743464013E-3</v>
      </c>
      <c r="L377" s="168">
        <v>248668</v>
      </c>
    </row>
    <row r="378" spans="2:12">
      <c r="B378" s="157" t="s">
        <v>787</v>
      </c>
      <c r="C378" s="158">
        <v>2</v>
      </c>
      <c r="D378" s="159" t="s">
        <v>788</v>
      </c>
      <c r="E378" s="199">
        <v>0</v>
      </c>
      <c r="F378" s="158"/>
      <c r="G378" s="151" t="str">
        <f t="shared" si="17"/>
        <v/>
      </c>
      <c r="H378" s="152"/>
      <c r="I378" s="153">
        <v>198341321</v>
      </c>
      <c r="J378" s="154">
        <f t="shared" si="15"/>
        <v>122.55148199987511</v>
      </c>
      <c r="K378" s="155">
        <f t="shared" si="16"/>
        <v>0.92777012760037159</v>
      </c>
      <c r="L378" s="156">
        <v>161843266</v>
      </c>
    </row>
    <row r="379" spans="2:12">
      <c r="B379" s="160" t="s">
        <v>789</v>
      </c>
      <c r="C379" s="161">
        <v>3</v>
      </c>
      <c r="D379" s="162" t="s">
        <v>790</v>
      </c>
      <c r="E379" s="198">
        <v>0</v>
      </c>
      <c r="F379" s="161"/>
      <c r="G379" s="164" t="str">
        <f t="shared" si="17"/>
        <v/>
      </c>
      <c r="H379" s="165"/>
      <c r="I379" s="163">
        <v>73220242</v>
      </c>
      <c r="J379" s="166">
        <f t="shared" si="15"/>
        <v>182.35276376715856</v>
      </c>
      <c r="K379" s="167">
        <f t="shared" si="16"/>
        <v>0.34249823950335634</v>
      </c>
      <c r="L379" s="168">
        <v>40153075</v>
      </c>
    </row>
    <row r="380" spans="2:12">
      <c r="B380" s="160" t="s">
        <v>791</v>
      </c>
      <c r="C380" s="161">
        <v>4</v>
      </c>
      <c r="D380" s="162" t="s">
        <v>1229</v>
      </c>
      <c r="E380" s="198">
        <v>31</v>
      </c>
      <c r="F380" s="161" t="s">
        <v>518</v>
      </c>
      <c r="G380" s="164">
        <f t="shared" si="17"/>
        <v>3.3204442968691426E-2</v>
      </c>
      <c r="H380" s="165">
        <v>93361</v>
      </c>
      <c r="I380" s="163">
        <v>379</v>
      </c>
      <c r="J380" s="166">
        <f t="shared" si="15"/>
        <v>1.4292717879096428</v>
      </c>
      <c r="K380" s="167">
        <f t="shared" si="16"/>
        <v>1.7728271476045114E-6</v>
      </c>
      <c r="L380" s="168">
        <v>26517</v>
      </c>
    </row>
    <row r="381" spans="2:12">
      <c r="B381" s="160" t="s">
        <v>793</v>
      </c>
      <c r="C381" s="161">
        <v>3</v>
      </c>
      <c r="D381" s="162" t="s">
        <v>794</v>
      </c>
      <c r="E381" s="198">
        <v>1788688</v>
      </c>
      <c r="F381" s="161" t="s">
        <v>16</v>
      </c>
      <c r="G381" s="164">
        <f t="shared" si="17"/>
        <v>124.72921229769807</v>
      </c>
      <c r="H381" s="165">
        <v>1434057</v>
      </c>
      <c r="I381" s="163">
        <v>3492895</v>
      </c>
      <c r="J381" s="166">
        <f t="shared" si="15"/>
        <v>125.79017366624375</v>
      </c>
      <c r="K381" s="167">
        <f t="shared" si="16"/>
        <v>1.6338519999293036E-2</v>
      </c>
      <c r="L381" s="168">
        <v>2776763</v>
      </c>
    </row>
    <row r="382" spans="2:12">
      <c r="B382" s="160" t="s">
        <v>795</v>
      </c>
      <c r="C382" s="161">
        <v>3</v>
      </c>
      <c r="D382" s="162" t="s">
        <v>1230</v>
      </c>
      <c r="E382" s="198">
        <v>0</v>
      </c>
      <c r="F382" s="161"/>
      <c r="G382" s="164" t="str">
        <f t="shared" si="17"/>
        <v/>
      </c>
      <c r="H382" s="165"/>
      <c r="I382" s="163">
        <v>8309714</v>
      </c>
      <c r="J382" s="166">
        <f t="shared" si="15"/>
        <v>89.29634209821603</v>
      </c>
      <c r="K382" s="167">
        <f t="shared" si="16"/>
        <v>3.8869885403771176E-2</v>
      </c>
      <c r="L382" s="168">
        <v>9305772</v>
      </c>
    </row>
    <row r="383" spans="2:12">
      <c r="B383" s="160" t="s">
        <v>797</v>
      </c>
      <c r="C383" s="161">
        <v>3</v>
      </c>
      <c r="D383" s="162" t="s">
        <v>796</v>
      </c>
      <c r="E383" s="198">
        <v>192203</v>
      </c>
      <c r="F383" s="161" t="s">
        <v>45</v>
      </c>
      <c r="G383" s="164">
        <f t="shared" si="17"/>
        <v>86.463811276108558</v>
      </c>
      <c r="H383" s="165">
        <v>222293</v>
      </c>
      <c r="I383" s="163">
        <v>623701</v>
      </c>
      <c r="J383" s="166">
        <f t="shared" si="15"/>
        <v>78.178789352559832</v>
      </c>
      <c r="K383" s="167">
        <f t="shared" si="16"/>
        <v>2.9174513582798985E-3</v>
      </c>
      <c r="L383" s="168">
        <v>797788</v>
      </c>
    </row>
    <row r="384" spans="2:12">
      <c r="B384" s="160" t="s">
        <v>799</v>
      </c>
      <c r="C384" s="161">
        <v>3</v>
      </c>
      <c r="D384" s="162" t="s">
        <v>1231</v>
      </c>
      <c r="E384" s="198">
        <v>251</v>
      </c>
      <c r="F384" s="161" t="s">
        <v>45</v>
      </c>
      <c r="G384" s="164">
        <f t="shared" si="17"/>
        <v>91.272727272727266</v>
      </c>
      <c r="H384" s="165">
        <v>275</v>
      </c>
      <c r="I384" s="163">
        <v>5142</v>
      </c>
      <c r="J384" s="166">
        <f t="shared" si="15"/>
        <v>113.88704318936877</v>
      </c>
      <c r="K384" s="167">
        <f t="shared" si="16"/>
        <v>2.4052446419478626E-5</v>
      </c>
      <c r="L384" s="168">
        <v>4515</v>
      </c>
    </row>
    <row r="385" spans="2:12">
      <c r="B385" s="160" t="s">
        <v>803</v>
      </c>
      <c r="C385" s="161">
        <v>3</v>
      </c>
      <c r="D385" s="162" t="s">
        <v>798</v>
      </c>
      <c r="E385" s="198">
        <v>26018495</v>
      </c>
      <c r="F385" s="161" t="s">
        <v>45</v>
      </c>
      <c r="G385" s="164">
        <f t="shared" si="17"/>
        <v>107.55293009812603</v>
      </c>
      <c r="H385" s="165">
        <v>24191340</v>
      </c>
      <c r="I385" s="163">
        <v>66645271</v>
      </c>
      <c r="J385" s="166">
        <f t="shared" si="15"/>
        <v>104.97331275636905</v>
      </c>
      <c r="K385" s="167">
        <f t="shared" si="16"/>
        <v>0.31174286461282236</v>
      </c>
      <c r="L385" s="168">
        <v>63487823</v>
      </c>
    </row>
    <row r="386" spans="2:12">
      <c r="B386" s="160" t="s">
        <v>805</v>
      </c>
      <c r="C386" s="161">
        <v>4</v>
      </c>
      <c r="D386" s="162" t="s">
        <v>1232</v>
      </c>
      <c r="E386" s="198">
        <v>165957</v>
      </c>
      <c r="F386" s="161" t="s">
        <v>45</v>
      </c>
      <c r="G386" s="164">
        <f t="shared" si="17"/>
        <v>263.6749285033365</v>
      </c>
      <c r="H386" s="165">
        <v>62940</v>
      </c>
      <c r="I386" s="163">
        <v>231922</v>
      </c>
      <c r="J386" s="166">
        <f t="shared" si="15"/>
        <v>243.64369832648731</v>
      </c>
      <c r="K386" s="167">
        <f t="shared" si="16"/>
        <v>1.084848595585049E-3</v>
      </c>
      <c r="L386" s="168">
        <v>95189</v>
      </c>
    </row>
    <row r="387" spans="2:12">
      <c r="B387" s="160" t="s">
        <v>1233</v>
      </c>
      <c r="C387" s="161">
        <v>4</v>
      </c>
      <c r="D387" s="162" t="s">
        <v>1234</v>
      </c>
      <c r="E387" s="198">
        <v>9331587</v>
      </c>
      <c r="F387" s="161" t="s">
        <v>45</v>
      </c>
      <c r="G387" s="164">
        <f t="shared" si="17"/>
        <v>134.10057528416439</v>
      </c>
      <c r="H387" s="165">
        <v>6958648</v>
      </c>
      <c r="I387" s="163">
        <v>10474253</v>
      </c>
      <c r="J387" s="166">
        <f t="shared" si="15"/>
        <v>129.04777510697252</v>
      </c>
      <c r="K387" s="167">
        <f t="shared" si="16"/>
        <v>4.8994828678833771E-2</v>
      </c>
      <c r="L387" s="168">
        <v>8116570</v>
      </c>
    </row>
    <row r="388" spans="2:12">
      <c r="B388" s="160" t="s">
        <v>811</v>
      </c>
      <c r="C388" s="161">
        <v>3</v>
      </c>
      <c r="D388" s="162" t="s">
        <v>1235</v>
      </c>
      <c r="E388" s="198">
        <v>217315</v>
      </c>
      <c r="F388" s="161" t="s">
        <v>45</v>
      </c>
      <c r="G388" s="164">
        <f t="shared" si="17"/>
        <v>122.37996553549506</v>
      </c>
      <c r="H388" s="165">
        <v>177574</v>
      </c>
      <c r="I388" s="163">
        <v>606040</v>
      </c>
      <c r="J388" s="166">
        <f t="shared" si="15"/>
        <v>130.64670160408903</v>
      </c>
      <c r="K388" s="167">
        <f t="shared" si="16"/>
        <v>2.8348394842592035E-3</v>
      </c>
      <c r="L388" s="168">
        <v>463877</v>
      </c>
    </row>
    <row r="389" spans="2:12">
      <c r="B389" s="160" t="s">
        <v>1236</v>
      </c>
      <c r="C389" s="161">
        <v>3</v>
      </c>
      <c r="D389" s="162" t="s">
        <v>1237</v>
      </c>
      <c r="E389" s="198">
        <v>112211</v>
      </c>
      <c r="F389" s="161" t="s">
        <v>45</v>
      </c>
      <c r="G389" s="164">
        <f t="shared" si="17"/>
        <v>131.48545247887887</v>
      </c>
      <c r="H389" s="165">
        <v>85341</v>
      </c>
      <c r="I389" s="163">
        <v>2382092</v>
      </c>
      <c r="J389" s="166">
        <f t="shared" si="15"/>
        <v>106.10777674930756</v>
      </c>
      <c r="K389" s="167">
        <f t="shared" si="16"/>
        <v>1.1142578801296902E-2</v>
      </c>
      <c r="L389" s="168">
        <v>2244974</v>
      </c>
    </row>
    <row r="390" spans="2:12">
      <c r="B390" s="160" t="s">
        <v>813</v>
      </c>
      <c r="C390" s="161">
        <v>3</v>
      </c>
      <c r="D390" s="162" t="s">
        <v>804</v>
      </c>
      <c r="E390" s="198">
        <v>0</v>
      </c>
      <c r="F390" s="161"/>
      <c r="G390" s="164" t="str">
        <f t="shared" si="17"/>
        <v/>
      </c>
      <c r="H390" s="165"/>
      <c r="I390" s="163">
        <v>2325198</v>
      </c>
      <c r="J390" s="166">
        <f t="shared" si="15"/>
        <v>76.341701969645186</v>
      </c>
      <c r="K390" s="167">
        <f t="shared" si="16"/>
        <v>1.0876448912811913E-2</v>
      </c>
      <c r="L390" s="168">
        <v>3045777</v>
      </c>
    </row>
    <row r="391" spans="2:12">
      <c r="B391" s="160" t="s">
        <v>1238</v>
      </c>
      <c r="C391" s="161">
        <v>4</v>
      </c>
      <c r="D391" s="162" t="s">
        <v>1239</v>
      </c>
      <c r="E391" s="198">
        <v>0</v>
      </c>
      <c r="F391" s="161"/>
      <c r="G391" s="164" t="str">
        <f t="shared" si="17"/>
        <v/>
      </c>
      <c r="H391" s="165"/>
      <c r="I391" s="163">
        <v>859986</v>
      </c>
      <c r="J391" s="166">
        <f t="shared" si="15"/>
        <v>65.128744963799946</v>
      </c>
      <c r="K391" s="167">
        <f t="shared" si="16"/>
        <v>4.022708515461249E-3</v>
      </c>
      <c r="L391" s="168">
        <v>1320440</v>
      </c>
    </row>
    <row r="392" spans="2:12">
      <c r="B392" s="160" t="s">
        <v>1240</v>
      </c>
      <c r="C392" s="161">
        <v>5</v>
      </c>
      <c r="D392" s="162" t="s">
        <v>1241</v>
      </c>
      <c r="E392" s="198">
        <v>1954</v>
      </c>
      <c r="F392" s="161" t="s">
        <v>753</v>
      </c>
      <c r="G392" s="164">
        <f t="shared" si="17"/>
        <v>112.88272674754478</v>
      </c>
      <c r="H392" s="165">
        <v>1731</v>
      </c>
      <c r="I392" s="163">
        <v>52883</v>
      </c>
      <c r="J392" s="166">
        <f t="shared" ref="J392:J408" si="18">I392/L392*100</f>
        <v>32.02196844004699</v>
      </c>
      <c r="K392" s="167">
        <f t="shared" ref="K392:K408" si="19">I392/$I$408*100</f>
        <v>2.4736785764319102E-4</v>
      </c>
      <c r="L392" s="168">
        <v>165146</v>
      </c>
    </row>
    <row r="393" spans="2:12">
      <c r="B393" s="160" t="s">
        <v>1242</v>
      </c>
      <c r="C393" s="161">
        <v>3</v>
      </c>
      <c r="D393" s="162" t="s">
        <v>808</v>
      </c>
      <c r="E393" s="198">
        <v>0</v>
      </c>
      <c r="F393" s="161"/>
      <c r="G393" s="164" t="str">
        <f t="shared" ref="G393:G408" si="20">IF(F393="","",E393/H393*100)</f>
        <v/>
      </c>
      <c r="H393" s="165"/>
      <c r="I393" s="163">
        <v>23261695</v>
      </c>
      <c r="J393" s="166">
        <f t="shared" si="18"/>
        <v>118.78274329947675</v>
      </c>
      <c r="K393" s="167">
        <f t="shared" si="19"/>
        <v>0.10880993244141458</v>
      </c>
      <c r="L393" s="168">
        <v>19583396</v>
      </c>
    </row>
    <row r="394" spans="2:12">
      <c r="B394" s="160" t="s">
        <v>1243</v>
      </c>
      <c r="C394" s="161">
        <v>4</v>
      </c>
      <c r="D394" s="162" t="s">
        <v>1244</v>
      </c>
      <c r="E394" s="198">
        <v>0</v>
      </c>
      <c r="F394" s="161"/>
      <c r="G394" s="164" t="str">
        <f t="shared" si="20"/>
        <v/>
      </c>
      <c r="H394" s="165"/>
      <c r="I394" s="163">
        <v>19930956</v>
      </c>
      <c r="J394" s="166">
        <f t="shared" si="18"/>
        <v>115.42447588045309</v>
      </c>
      <c r="K394" s="167">
        <f t="shared" si="19"/>
        <v>9.3229920513221709E-2</v>
      </c>
      <c r="L394" s="168">
        <v>17267530</v>
      </c>
    </row>
    <row r="395" spans="2:12">
      <c r="B395" s="160" t="s">
        <v>1245</v>
      </c>
      <c r="C395" s="161">
        <v>5</v>
      </c>
      <c r="D395" s="162" t="s">
        <v>1246</v>
      </c>
      <c r="E395" s="198">
        <v>3242313</v>
      </c>
      <c r="F395" s="161" t="s">
        <v>753</v>
      </c>
      <c r="G395" s="164">
        <f t="shared" si="20"/>
        <v>127.96903306271142</v>
      </c>
      <c r="H395" s="165">
        <v>2533670</v>
      </c>
      <c r="I395" s="163">
        <v>2078610</v>
      </c>
      <c r="J395" s="166">
        <f t="shared" si="18"/>
        <v>142.02851215839115</v>
      </c>
      <c r="K395" s="167">
        <f t="shared" si="19"/>
        <v>9.7229979875520164E-3</v>
      </c>
      <c r="L395" s="168">
        <v>1463516</v>
      </c>
    </row>
    <row r="396" spans="2:12">
      <c r="B396" s="160" t="s">
        <v>1247</v>
      </c>
      <c r="C396" s="161">
        <v>3</v>
      </c>
      <c r="D396" s="162" t="s">
        <v>1248</v>
      </c>
      <c r="E396" s="198">
        <v>41657</v>
      </c>
      <c r="F396" s="161" t="s">
        <v>45</v>
      </c>
      <c r="G396" s="164">
        <f t="shared" si="20"/>
        <v>113.64616014186333</v>
      </c>
      <c r="H396" s="165">
        <v>36655</v>
      </c>
      <c r="I396" s="163">
        <v>2202952</v>
      </c>
      <c r="J396" s="166">
        <f t="shared" si="18"/>
        <v>52.116488923407914</v>
      </c>
      <c r="K396" s="167">
        <f t="shared" si="19"/>
        <v>1.0304625621291964E-2</v>
      </c>
      <c r="L396" s="168">
        <v>4226977</v>
      </c>
    </row>
    <row r="397" spans="2:12">
      <c r="B397" s="160" t="s">
        <v>1249</v>
      </c>
      <c r="C397" s="161">
        <v>4</v>
      </c>
      <c r="D397" s="162" t="s">
        <v>1250</v>
      </c>
      <c r="E397" s="198">
        <v>23126</v>
      </c>
      <c r="F397" s="161" t="s">
        <v>45</v>
      </c>
      <c r="G397" s="164">
        <f t="shared" si="20"/>
        <v>141.32241505744315</v>
      </c>
      <c r="H397" s="165">
        <v>16364</v>
      </c>
      <c r="I397" s="163">
        <v>440852</v>
      </c>
      <c r="J397" s="166">
        <f t="shared" si="18"/>
        <v>147.04134216099928</v>
      </c>
      <c r="K397" s="167">
        <f t="shared" si="19"/>
        <v>2.0621487959782167E-3</v>
      </c>
      <c r="L397" s="168">
        <v>299815</v>
      </c>
    </row>
    <row r="398" spans="2:12">
      <c r="B398" s="160" t="s">
        <v>1251</v>
      </c>
      <c r="C398" s="161">
        <v>3</v>
      </c>
      <c r="D398" s="162" t="s">
        <v>1252</v>
      </c>
      <c r="E398" s="198">
        <v>0</v>
      </c>
      <c r="F398" s="161"/>
      <c r="G398" s="164" t="str">
        <f t="shared" si="20"/>
        <v/>
      </c>
      <c r="H398" s="165"/>
      <c r="I398" s="163">
        <v>243935</v>
      </c>
      <c r="J398" s="166">
        <f t="shared" si="18"/>
        <v>80.973198696116896</v>
      </c>
      <c r="K398" s="167">
        <f t="shared" si="19"/>
        <v>1.1410411352266662E-3</v>
      </c>
      <c r="L398" s="168">
        <v>301254</v>
      </c>
    </row>
    <row r="399" spans="2:12">
      <c r="B399" s="160" t="s">
        <v>1253</v>
      </c>
      <c r="C399" s="161">
        <v>4</v>
      </c>
      <c r="D399" s="162" t="s">
        <v>1254</v>
      </c>
      <c r="E399" s="198">
        <v>0</v>
      </c>
      <c r="F399" s="161"/>
      <c r="G399" s="164" t="str">
        <f t="shared" si="20"/>
        <v/>
      </c>
      <c r="H399" s="165"/>
      <c r="I399" s="163">
        <v>243576</v>
      </c>
      <c r="J399" s="166">
        <f t="shared" si="18"/>
        <v>81.56748231023478</v>
      </c>
      <c r="K399" s="167">
        <f t="shared" si="19"/>
        <v>1.1393618609628405E-3</v>
      </c>
      <c r="L399" s="168">
        <v>298619</v>
      </c>
    </row>
    <row r="400" spans="2:12">
      <c r="B400" s="160" t="s">
        <v>1255</v>
      </c>
      <c r="C400" s="161">
        <v>3</v>
      </c>
      <c r="D400" s="162" t="s">
        <v>1256</v>
      </c>
      <c r="E400" s="198">
        <v>0</v>
      </c>
      <c r="F400" s="161"/>
      <c r="G400" s="164" t="str">
        <f t="shared" si="20"/>
        <v/>
      </c>
      <c r="H400" s="165"/>
      <c r="I400" s="163">
        <v>26864</v>
      </c>
      <c r="J400" s="166">
        <f t="shared" si="18"/>
        <v>145.32864484717339</v>
      </c>
      <c r="K400" s="167">
        <f t="shared" si="19"/>
        <v>1.2566023349141846E-4</v>
      </c>
      <c r="L400" s="168">
        <v>18485</v>
      </c>
    </row>
    <row r="401" spans="2:12">
      <c r="B401" s="160" t="s">
        <v>1257</v>
      </c>
      <c r="C401" s="161">
        <v>3</v>
      </c>
      <c r="D401" s="162" t="s">
        <v>1258</v>
      </c>
      <c r="E401" s="198">
        <v>209795</v>
      </c>
      <c r="F401" s="161" t="s">
        <v>45</v>
      </c>
      <c r="G401" s="164">
        <f t="shared" si="20"/>
        <v>85.447162418644055</v>
      </c>
      <c r="H401" s="165">
        <v>245526</v>
      </c>
      <c r="I401" s="163">
        <v>1021050</v>
      </c>
      <c r="J401" s="166">
        <f t="shared" si="18"/>
        <v>88.466093845712635</v>
      </c>
      <c r="K401" s="167">
        <f t="shared" si="19"/>
        <v>4.7761085991070889E-3</v>
      </c>
      <c r="L401" s="168">
        <v>1154171</v>
      </c>
    </row>
    <row r="402" spans="2:12">
      <c r="B402" s="160" t="s">
        <v>1259</v>
      </c>
      <c r="C402" s="161">
        <v>4</v>
      </c>
      <c r="D402" s="162" t="s">
        <v>1260</v>
      </c>
      <c r="E402" s="198">
        <v>119335</v>
      </c>
      <c r="F402" s="161" t="s">
        <v>45</v>
      </c>
      <c r="G402" s="164">
        <f t="shared" si="20"/>
        <v>97.82118646151828</v>
      </c>
      <c r="H402" s="165">
        <v>121993</v>
      </c>
      <c r="I402" s="163">
        <v>596853</v>
      </c>
      <c r="J402" s="166">
        <f t="shared" si="18"/>
        <v>91.085048911135871</v>
      </c>
      <c r="K402" s="167">
        <f t="shared" si="19"/>
        <v>2.7918659670955028E-3</v>
      </c>
      <c r="L402" s="168">
        <v>655270</v>
      </c>
    </row>
    <row r="403" spans="2:12">
      <c r="B403" s="160" t="s">
        <v>1261</v>
      </c>
      <c r="C403" s="161">
        <v>4</v>
      </c>
      <c r="D403" s="200" t="s">
        <v>1262</v>
      </c>
      <c r="E403" s="198">
        <v>90460</v>
      </c>
      <c r="F403" s="161" t="s">
        <v>45</v>
      </c>
      <c r="G403" s="164">
        <f t="shared" si="20"/>
        <v>73.227396727999803</v>
      </c>
      <c r="H403" s="165">
        <v>123533</v>
      </c>
      <c r="I403" s="201">
        <v>424197</v>
      </c>
      <c r="J403" s="166">
        <f t="shared" si="18"/>
        <v>85.026287780541637</v>
      </c>
      <c r="K403" s="167">
        <f t="shared" si="19"/>
        <v>1.9842426320115856E-3</v>
      </c>
      <c r="L403" s="168">
        <v>498901</v>
      </c>
    </row>
    <row r="404" spans="2:12">
      <c r="B404" s="160" t="s">
        <v>1263</v>
      </c>
      <c r="C404" s="161">
        <v>3</v>
      </c>
      <c r="D404" s="162" t="s">
        <v>1264</v>
      </c>
      <c r="E404" s="198">
        <v>16839</v>
      </c>
      <c r="F404" s="161" t="s">
        <v>45</v>
      </c>
      <c r="G404" s="164">
        <f t="shared" si="20"/>
        <v>114.16271186440679</v>
      </c>
      <c r="H404" s="165">
        <v>14750</v>
      </c>
      <c r="I404" s="202">
        <v>100104</v>
      </c>
      <c r="J404" s="166">
        <f t="shared" si="18"/>
        <v>101.96901325238615</v>
      </c>
      <c r="K404" s="167">
        <f t="shared" si="19"/>
        <v>4.6825089388865973E-4</v>
      </c>
      <c r="L404" s="168">
        <v>98171</v>
      </c>
    </row>
    <row r="405" spans="2:12" ht="19.5" thickBot="1">
      <c r="B405" s="177" t="s">
        <v>815</v>
      </c>
      <c r="C405" s="178">
        <v>1</v>
      </c>
      <c r="D405" s="179" t="s">
        <v>816</v>
      </c>
      <c r="E405" s="203">
        <v>0</v>
      </c>
      <c r="F405" s="178"/>
      <c r="G405" s="204" t="str">
        <f t="shared" si="20"/>
        <v/>
      </c>
      <c r="H405" s="205"/>
      <c r="I405" s="206">
        <v>785556583</v>
      </c>
      <c r="J405" s="207">
        <f t="shared" si="18"/>
        <v>138.38913636396595</v>
      </c>
      <c r="K405" s="208">
        <f t="shared" si="19"/>
        <v>3.6745541855457433</v>
      </c>
      <c r="L405" s="209">
        <v>567643244</v>
      </c>
    </row>
    <row r="406" spans="2:12">
      <c r="B406" s="157" t="s">
        <v>817</v>
      </c>
      <c r="C406" s="158">
        <v>2</v>
      </c>
      <c r="D406" s="159" t="s">
        <v>1265</v>
      </c>
      <c r="E406" s="199">
        <v>0</v>
      </c>
      <c r="F406" s="158"/>
      <c r="G406" s="210" t="str">
        <f t="shared" si="20"/>
        <v/>
      </c>
      <c r="H406" s="211"/>
      <c r="I406" s="212">
        <v>774839963</v>
      </c>
      <c r="J406" s="213">
        <f t="shared" si="18"/>
        <v>138.25057640183732</v>
      </c>
      <c r="K406" s="214">
        <f t="shared" si="19"/>
        <v>3.6244256502777712</v>
      </c>
      <c r="L406" s="215">
        <v>560460566</v>
      </c>
    </row>
    <row r="407" spans="2:12" ht="19.5" thickBot="1">
      <c r="B407" s="216" t="s">
        <v>819</v>
      </c>
      <c r="C407" s="217">
        <v>2</v>
      </c>
      <c r="D407" s="218" t="s">
        <v>1266</v>
      </c>
      <c r="E407" s="219">
        <v>315</v>
      </c>
      <c r="F407" s="220" t="s">
        <v>45</v>
      </c>
      <c r="G407" s="221">
        <f t="shared" si="20"/>
        <v>47.945205479452049</v>
      </c>
      <c r="H407" s="222">
        <v>657</v>
      </c>
      <c r="I407" s="223">
        <v>3311310</v>
      </c>
      <c r="J407" s="224">
        <f t="shared" si="18"/>
        <v>144.29812138035621</v>
      </c>
      <c r="K407" s="225">
        <f t="shared" si="19"/>
        <v>1.5489129979246162E-2</v>
      </c>
      <c r="L407" s="222">
        <v>2294770</v>
      </c>
    </row>
    <row r="408" spans="2:12" ht="19.5" thickBot="1">
      <c r="B408" s="457" t="s">
        <v>1267</v>
      </c>
      <c r="C408" s="458"/>
      <c r="D408" s="459"/>
      <c r="E408" s="226"/>
      <c r="F408" s="227"/>
      <c r="G408" s="228" t="str">
        <f t="shared" si="20"/>
        <v/>
      </c>
      <c r="H408" s="229"/>
      <c r="I408" s="230">
        <f>I7+I37+I41+I60+I69+I73+I109+I231+I343+I405</f>
        <v>21378282734</v>
      </c>
      <c r="J408" s="231">
        <f t="shared" si="18"/>
        <v>105.98745914279068</v>
      </c>
      <c r="K408" s="232">
        <f t="shared" si="19"/>
        <v>100</v>
      </c>
      <c r="L408" s="233">
        <f>L7+L37+L41+L60+L69+L73+L109+L231+L343+L405</f>
        <v>20170577639</v>
      </c>
    </row>
    <row r="412" spans="2:12">
      <c r="D412" s="449"/>
    </row>
    <row r="413" spans="2:12">
      <c r="D413" s="449"/>
    </row>
    <row r="414" spans="2:12">
      <c r="D414" s="449"/>
    </row>
    <row r="415" spans="2:12">
      <c r="D415" s="449"/>
    </row>
    <row r="416" spans="2:12">
      <c r="D416" s="449"/>
    </row>
    <row r="417" spans="4:4">
      <c r="D417" s="449"/>
    </row>
    <row r="418" spans="4:4">
      <c r="D418" s="449"/>
    </row>
    <row r="419" spans="4:4">
      <c r="D419" s="449"/>
    </row>
    <row r="420" spans="4:4">
      <c r="D420" s="449"/>
    </row>
    <row r="421" spans="4:4">
      <c r="D421" s="449"/>
    </row>
    <row r="422" spans="4:4">
      <c r="D422" s="449"/>
    </row>
    <row r="423" spans="4:4">
      <c r="D423" s="449"/>
    </row>
    <row r="424" spans="4:4">
      <c r="D424" s="449"/>
    </row>
    <row r="425" spans="4:4">
      <c r="D425" s="449"/>
    </row>
    <row r="426" spans="4:4">
      <c r="D426" s="449"/>
    </row>
    <row r="427" spans="4:4">
      <c r="D427" s="449"/>
    </row>
    <row r="428" spans="4:4">
      <c r="D428" s="449"/>
    </row>
    <row r="429" spans="4:4">
      <c r="D429" s="123"/>
    </row>
    <row r="430" spans="4:4">
      <c r="D430" s="123"/>
    </row>
  </sheetData>
  <autoFilter ref="B6:L408" xr:uid="{CFED7288-0C63-490A-A811-DD043B8C3831}"/>
  <mergeCells count="6">
    <mergeCell ref="I5:L5"/>
    <mergeCell ref="B408:D408"/>
    <mergeCell ref="B5:B6"/>
    <mergeCell ref="C5:C6"/>
    <mergeCell ref="D5:D6"/>
    <mergeCell ref="E5:H5"/>
  </mergeCells>
  <phoneticPr fontId="4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C50C3-C20A-4ECC-BC6C-BACC687A4C69}">
  <sheetPr>
    <pageSetUpPr fitToPage="1"/>
  </sheetPr>
  <dimension ref="A1:S787"/>
  <sheetViews>
    <sheetView workbookViewId="0">
      <pane xSplit="4" ySplit="6" topLeftCell="H407" activePane="bottomRight" state="frozen"/>
      <selection activeCell="D7" sqref="D7"/>
      <selection pane="topRight" activeCell="D7" sqref="D7"/>
      <selection pane="bottomLeft" activeCell="D7" sqref="D7"/>
      <selection pane="bottomRight" activeCell="I407" sqref="I407"/>
    </sheetView>
  </sheetViews>
  <sheetFormatPr defaultRowHeight="13.5"/>
  <cols>
    <col min="1" max="1" width="1.125" style="1" customWidth="1"/>
    <col min="2" max="2" width="10.625" style="80" customWidth="1"/>
    <col min="3" max="3" width="4.625" style="81" customWidth="1"/>
    <col min="4" max="4" width="35.375" style="87" bestFit="1" customWidth="1"/>
    <col min="5" max="5" width="13.875" style="82" customWidth="1"/>
    <col min="6" max="6" width="5.25" style="81" bestFit="1" customWidth="1"/>
    <col min="7" max="7" width="7.875" style="41" bestFit="1" customWidth="1"/>
    <col min="8" max="8" width="13.375" style="83" bestFit="1" customWidth="1"/>
    <col min="9" max="9" width="17.125" style="85" bestFit="1" customWidth="1"/>
    <col min="10" max="10" width="8" style="86" bestFit="1" customWidth="1"/>
    <col min="11" max="11" width="11.125" style="41" bestFit="1" customWidth="1"/>
    <col min="12" max="12" width="15" style="83" bestFit="1" customWidth="1"/>
    <col min="13" max="13" width="4.75" style="1" customWidth="1"/>
    <col min="14" max="14" width="17" style="1" customWidth="1"/>
    <col min="15" max="16384" width="9" style="1"/>
  </cols>
  <sheetData>
    <row r="1" spans="1:14" ht="25.5">
      <c r="B1" s="2" t="s">
        <v>1307</v>
      </c>
      <c r="C1" s="3"/>
      <c r="D1" s="4"/>
      <c r="E1" s="5"/>
      <c r="F1" s="6"/>
      <c r="G1" s="7"/>
      <c r="H1" s="8"/>
      <c r="I1" s="5"/>
      <c r="J1" s="9"/>
      <c r="K1" s="10"/>
      <c r="L1" s="8"/>
    </row>
    <row r="2" spans="1:14" ht="19.5">
      <c r="A2" s="11"/>
      <c r="B2" s="12"/>
      <c r="C2" s="13"/>
      <c r="D2" s="14"/>
      <c r="E2" s="15"/>
      <c r="F2" s="16"/>
      <c r="G2" s="17"/>
      <c r="H2" s="18"/>
      <c r="I2" s="19"/>
      <c r="J2" s="20"/>
      <c r="K2" s="17"/>
      <c r="L2" s="18"/>
    </row>
    <row r="3" spans="1:14" ht="19.5">
      <c r="A3" s="21"/>
      <c r="B3" s="22" t="s">
        <v>0</v>
      </c>
      <c r="C3" s="23"/>
      <c r="D3" s="24" t="s">
        <v>1</v>
      </c>
      <c r="E3" s="25"/>
      <c r="F3" s="23"/>
      <c r="G3" s="26"/>
      <c r="H3" s="27"/>
      <c r="I3" s="25"/>
      <c r="J3" s="28"/>
      <c r="K3" s="26"/>
      <c r="L3" s="27"/>
    </row>
    <row r="4" spans="1:14" ht="20.25" thickBot="1">
      <c r="B4" s="12" t="s">
        <v>2</v>
      </c>
      <c r="C4" s="6"/>
      <c r="D4" s="29"/>
      <c r="E4" s="5"/>
      <c r="F4" s="6"/>
      <c r="G4" s="7"/>
      <c r="H4" s="8"/>
      <c r="I4" s="5"/>
      <c r="J4" s="9"/>
      <c r="K4" s="10"/>
      <c r="L4" s="30"/>
    </row>
    <row r="5" spans="1:14" ht="19.5" thickBot="1">
      <c r="B5" s="472" t="s">
        <v>3</v>
      </c>
      <c r="C5" s="474" t="s">
        <v>4</v>
      </c>
      <c r="D5" s="476" t="s">
        <v>5</v>
      </c>
      <c r="E5" s="454" t="s">
        <v>6</v>
      </c>
      <c r="F5" s="455"/>
      <c r="G5" s="455"/>
      <c r="H5" s="456"/>
      <c r="I5" s="469" t="s">
        <v>7</v>
      </c>
      <c r="J5" s="455"/>
      <c r="K5" s="455"/>
      <c r="L5" s="456"/>
    </row>
    <row r="6" spans="1:14" ht="19.5" thickBot="1">
      <c r="B6" s="473"/>
      <c r="C6" s="475"/>
      <c r="D6" s="477"/>
      <c r="E6" s="31">
        <v>2024</v>
      </c>
      <c r="F6" s="32" t="s">
        <v>8</v>
      </c>
      <c r="G6" s="33" t="s">
        <v>9</v>
      </c>
      <c r="H6" s="98">
        <v>2023</v>
      </c>
      <c r="I6" s="34">
        <v>2024</v>
      </c>
      <c r="J6" s="32" t="s">
        <v>9</v>
      </c>
      <c r="K6" s="35" t="s">
        <v>10</v>
      </c>
      <c r="L6" s="114">
        <v>2023</v>
      </c>
    </row>
    <row r="7" spans="1:14" ht="18.75">
      <c r="B7" s="36" t="s">
        <v>11</v>
      </c>
      <c r="C7" s="37">
        <v>1</v>
      </c>
      <c r="D7" s="432" t="s">
        <v>12</v>
      </c>
      <c r="E7" s="441"/>
      <c r="F7" s="39"/>
      <c r="G7" s="88" t="s">
        <v>13</v>
      </c>
      <c r="H7" s="99"/>
      <c r="I7" s="93">
        <v>468932086</v>
      </c>
      <c r="J7" s="40">
        <f>I7/L7*100</f>
        <v>100.17727665269713</v>
      </c>
      <c r="K7" s="109">
        <f>I7/$I$408*100</f>
        <v>4.6518044644919438</v>
      </c>
      <c r="L7" s="99">
        <v>468102250</v>
      </c>
      <c r="N7" s="41"/>
    </row>
    <row r="8" spans="1:14" ht="18.75">
      <c r="B8" s="42" t="s">
        <v>14</v>
      </c>
      <c r="C8" s="43">
        <v>2</v>
      </c>
      <c r="D8" s="433" t="s">
        <v>15</v>
      </c>
      <c r="E8" s="442">
        <v>91144</v>
      </c>
      <c r="F8" s="45" t="s">
        <v>16</v>
      </c>
      <c r="G8" s="89">
        <f>E8/H8*100</f>
        <v>85.804392645660542</v>
      </c>
      <c r="H8" s="100">
        <v>106223</v>
      </c>
      <c r="I8" s="94">
        <v>73532</v>
      </c>
      <c r="J8" s="46">
        <f t="shared" ref="J8:J71" si="0">I8/L8*100</f>
        <v>130.97036192647477</v>
      </c>
      <c r="K8" s="110">
        <f t="shared" ref="K8:K71" si="1">I8/$I$408*100</f>
        <v>7.2943715325767152E-4</v>
      </c>
      <c r="L8" s="100">
        <v>56144</v>
      </c>
    </row>
    <row r="9" spans="1:14" ht="18.75">
      <c r="B9" s="42" t="s">
        <v>17</v>
      </c>
      <c r="C9" s="43">
        <v>2</v>
      </c>
      <c r="D9" s="433" t="s">
        <v>18</v>
      </c>
      <c r="E9" s="442">
        <v>74173</v>
      </c>
      <c r="F9" s="45" t="s">
        <v>19</v>
      </c>
      <c r="G9" s="89">
        <f t="shared" ref="G9:G72" si="2">E9/H9*100</f>
        <v>113.32080545115655</v>
      </c>
      <c r="H9" s="100">
        <v>65454</v>
      </c>
      <c r="I9" s="94">
        <v>43221485</v>
      </c>
      <c r="J9" s="46">
        <f t="shared" si="0"/>
        <v>118.59774916230528</v>
      </c>
      <c r="K9" s="110">
        <f t="shared" si="1"/>
        <v>0.428756962655295</v>
      </c>
      <c r="L9" s="100">
        <v>36443765</v>
      </c>
    </row>
    <row r="10" spans="1:14" ht="18.75">
      <c r="B10" s="47" t="s">
        <v>20</v>
      </c>
      <c r="C10" s="48">
        <v>3</v>
      </c>
      <c r="D10" s="434" t="s">
        <v>21</v>
      </c>
      <c r="E10" s="443">
        <v>1566</v>
      </c>
      <c r="F10" s="50" t="s">
        <v>19</v>
      </c>
      <c r="G10" s="90">
        <f t="shared" si="2"/>
        <v>72.837209302325576</v>
      </c>
      <c r="H10" s="101">
        <v>2150</v>
      </c>
      <c r="I10" s="95">
        <v>1354923</v>
      </c>
      <c r="J10" s="52">
        <f t="shared" si="0"/>
        <v>83.840717098537937</v>
      </c>
      <c r="K10" s="111">
        <f t="shared" si="1"/>
        <v>1.3440830876398632E-2</v>
      </c>
      <c r="L10" s="101">
        <v>1616068</v>
      </c>
    </row>
    <row r="11" spans="1:14" ht="18.75">
      <c r="B11" s="47" t="s">
        <v>22</v>
      </c>
      <c r="C11" s="48">
        <v>3</v>
      </c>
      <c r="D11" s="434" t="s">
        <v>23</v>
      </c>
      <c r="E11" s="443">
        <v>144</v>
      </c>
      <c r="F11" s="50" t="s">
        <v>19</v>
      </c>
      <c r="G11" s="90">
        <f t="shared" si="2"/>
        <v>160</v>
      </c>
      <c r="H11" s="101">
        <v>90</v>
      </c>
      <c r="I11" s="95">
        <v>133842</v>
      </c>
      <c r="J11" s="52">
        <f t="shared" si="0"/>
        <v>193.88961321164712</v>
      </c>
      <c r="K11" s="111">
        <f t="shared" si="1"/>
        <v>1.3277121180753043E-3</v>
      </c>
      <c r="L11" s="101">
        <v>69030</v>
      </c>
    </row>
    <row r="12" spans="1:14" ht="18.75">
      <c r="B12" s="47" t="s">
        <v>24</v>
      </c>
      <c r="C12" s="48">
        <v>3</v>
      </c>
      <c r="D12" s="434" t="s">
        <v>25</v>
      </c>
      <c r="E12" s="443">
        <v>10948</v>
      </c>
      <c r="F12" s="50" t="s">
        <v>19</v>
      </c>
      <c r="G12" s="90">
        <f t="shared" si="2"/>
        <v>161.16590607978802</v>
      </c>
      <c r="H12" s="101">
        <v>6793</v>
      </c>
      <c r="I12" s="95">
        <v>7050820</v>
      </c>
      <c r="J12" s="52">
        <f t="shared" si="0"/>
        <v>172.05212597533671</v>
      </c>
      <c r="K12" s="111">
        <f t="shared" si="1"/>
        <v>6.9944106904915621E-2</v>
      </c>
      <c r="L12" s="101">
        <v>4098072</v>
      </c>
    </row>
    <row r="13" spans="1:14" ht="18.75">
      <c r="B13" s="47" t="s">
        <v>26</v>
      </c>
      <c r="C13" s="48">
        <v>4</v>
      </c>
      <c r="D13" s="434" t="s">
        <v>27</v>
      </c>
      <c r="E13" s="443">
        <v>10948</v>
      </c>
      <c r="F13" s="50" t="s">
        <v>19</v>
      </c>
      <c r="G13" s="90">
        <f t="shared" si="2"/>
        <v>161.16590607978802</v>
      </c>
      <c r="H13" s="101">
        <v>6793</v>
      </c>
      <c r="I13" s="95">
        <v>7050820</v>
      </c>
      <c r="J13" s="52">
        <f t="shared" si="0"/>
        <v>172.05212597533671</v>
      </c>
      <c r="K13" s="111">
        <f t="shared" si="1"/>
        <v>6.9944106904915621E-2</v>
      </c>
      <c r="L13" s="101">
        <v>4098072</v>
      </c>
    </row>
    <row r="14" spans="1:14" ht="18.75">
      <c r="B14" s="47" t="s">
        <v>28</v>
      </c>
      <c r="C14" s="48">
        <v>3</v>
      </c>
      <c r="D14" s="434" t="s">
        <v>29</v>
      </c>
      <c r="E14" s="443">
        <v>21738</v>
      </c>
      <c r="F14" s="50" t="s">
        <v>19</v>
      </c>
      <c r="G14" s="90">
        <f t="shared" si="2"/>
        <v>119.62359674224081</v>
      </c>
      <c r="H14" s="101">
        <v>18172</v>
      </c>
      <c r="I14" s="95">
        <v>7931317</v>
      </c>
      <c r="J14" s="52">
        <f t="shared" si="0"/>
        <v>127.18409221672803</v>
      </c>
      <c r="K14" s="111">
        <f t="shared" si="1"/>
        <v>7.8678633711366144E-2</v>
      </c>
      <c r="L14" s="101">
        <v>6236092</v>
      </c>
    </row>
    <row r="15" spans="1:14" ht="18.75">
      <c r="B15" s="42" t="s">
        <v>30</v>
      </c>
      <c r="C15" s="43">
        <v>2</v>
      </c>
      <c r="D15" s="433" t="s">
        <v>31</v>
      </c>
      <c r="E15" s="442">
        <v>16562</v>
      </c>
      <c r="F15" s="45" t="s">
        <v>19</v>
      </c>
      <c r="G15" s="89">
        <f t="shared" si="2"/>
        <v>88.94259169754578</v>
      </c>
      <c r="H15" s="100">
        <v>18621</v>
      </c>
      <c r="I15" s="94">
        <v>11658670</v>
      </c>
      <c r="J15" s="46">
        <f t="shared" si="0"/>
        <v>87.486981450118819</v>
      </c>
      <c r="K15" s="110">
        <f t="shared" si="1"/>
        <v>0.11565396093633543</v>
      </c>
      <c r="L15" s="100">
        <v>13326177</v>
      </c>
    </row>
    <row r="16" spans="1:14" ht="18.75">
      <c r="B16" s="47" t="s">
        <v>32</v>
      </c>
      <c r="C16" s="48">
        <v>3</v>
      </c>
      <c r="D16" s="434" t="s">
        <v>33</v>
      </c>
      <c r="E16" s="443">
        <v>3888</v>
      </c>
      <c r="F16" s="50" t="s">
        <v>19</v>
      </c>
      <c r="G16" s="90">
        <f t="shared" si="2"/>
        <v>121.99560715406339</v>
      </c>
      <c r="H16" s="101">
        <v>3187</v>
      </c>
      <c r="I16" s="95">
        <v>1654568</v>
      </c>
      <c r="J16" s="52">
        <f t="shared" si="0"/>
        <v>157.36044761001702</v>
      </c>
      <c r="K16" s="111">
        <f t="shared" si="1"/>
        <v>1.6413308107915452E-2</v>
      </c>
      <c r="L16" s="101">
        <v>1051451</v>
      </c>
    </row>
    <row r="17" spans="2:12" ht="18.75">
      <c r="B17" s="47" t="s">
        <v>34</v>
      </c>
      <c r="C17" s="48">
        <v>4</v>
      </c>
      <c r="D17" s="434" t="s">
        <v>35</v>
      </c>
      <c r="E17" s="443">
        <v>287</v>
      </c>
      <c r="F17" s="50" t="s">
        <v>19</v>
      </c>
      <c r="G17" s="90">
        <f t="shared" si="2"/>
        <v>200.69930069930072</v>
      </c>
      <c r="H17" s="101">
        <v>143</v>
      </c>
      <c r="I17" s="95">
        <v>125553</v>
      </c>
      <c r="J17" s="52">
        <f t="shared" si="0"/>
        <v>175.08925085067219</v>
      </c>
      <c r="K17" s="111">
        <f t="shared" si="1"/>
        <v>1.2454852703987437E-3</v>
      </c>
      <c r="L17" s="101">
        <v>71708</v>
      </c>
    </row>
    <row r="18" spans="2:12" ht="18.75">
      <c r="B18" s="47" t="s">
        <v>36</v>
      </c>
      <c r="C18" s="48">
        <v>3</v>
      </c>
      <c r="D18" s="434" t="s">
        <v>37</v>
      </c>
      <c r="E18" s="443">
        <v>750</v>
      </c>
      <c r="F18" s="50" t="s">
        <v>38</v>
      </c>
      <c r="G18" s="90">
        <f t="shared" si="2"/>
        <v>89.285714285714292</v>
      </c>
      <c r="H18" s="101">
        <v>840</v>
      </c>
      <c r="I18" s="95">
        <v>820762</v>
      </c>
      <c r="J18" s="52">
        <f t="shared" si="0"/>
        <v>92.173016582477786</v>
      </c>
      <c r="K18" s="111">
        <f t="shared" si="1"/>
        <v>8.1419558393906466E-3</v>
      </c>
      <c r="L18" s="101">
        <v>890458</v>
      </c>
    </row>
    <row r="19" spans="2:12" ht="18.75">
      <c r="B19" s="53" t="s">
        <v>39</v>
      </c>
      <c r="C19" s="48">
        <v>3</v>
      </c>
      <c r="D19" s="434" t="s">
        <v>40</v>
      </c>
      <c r="E19" s="443">
        <v>9406</v>
      </c>
      <c r="F19" s="50" t="s">
        <v>19</v>
      </c>
      <c r="G19" s="90">
        <f t="shared" si="2"/>
        <v>92.963036173156752</v>
      </c>
      <c r="H19" s="101">
        <v>10118</v>
      </c>
      <c r="I19" s="95">
        <v>6458086</v>
      </c>
      <c r="J19" s="52">
        <f t="shared" si="0"/>
        <v>92.280611055835877</v>
      </c>
      <c r="K19" s="111">
        <f t="shared" si="1"/>
        <v>6.4064187936316463E-2</v>
      </c>
      <c r="L19" s="101">
        <v>6998313</v>
      </c>
    </row>
    <row r="20" spans="2:12" ht="18.75">
      <c r="B20" s="42" t="s">
        <v>41</v>
      </c>
      <c r="C20" s="43">
        <v>2</v>
      </c>
      <c r="D20" s="433" t="s">
        <v>42</v>
      </c>
      <c r="E20" s="442">
        <v>65438</v>
      </c>
      <c r="F20" s="45" t="s">
        <v>19</v>
      </c>
      <c r="G20" s="89">
        <f t="shared" si="2"/>
        <v>103.83852488931909</v>
      </c>
      <c r="H20" s="100">
        <v>63019</v>
      </c>
      <c r="I20" s="94">
        <v>52782442</v>
      </c>
      <c r="J20" s="46">
        <f t="shared" si="0"/>
        <v>112.87975152205784</v>
      </c>
      <c r="K20" s="110">
        <f t="shared" si="1"/>
        <v>0.52360161881178469</v>
      </c>
      <c r="L20" s="100">
        <v>46759885</v>
      </c>
    </row>
    <row r="21" spans="2:12" ht="18.75">
      <c r="B21" s="47" t="s">
        <v>43</v>
      </c>
      <c r="C21" s="48">
        <v>3</v>
      </c>
      <c r="D21" s="434" t="s">
        <v>44</v>
      </c>
      <c r="E21" s="443">
        <v>49002505</v>
      </c>
      <c r="F21" s="50" t="s">
        <v>45</v>
      </c>
      <c r="G21" s="90">
        <f t="shared" si="2"/>
        <v>102.16380849876873</v>
      </c>
      <c r="H21" s="101">
        <v>47964642</v>
      </c>
      <c r="I21" s="95">
        <v>39244816</v>
      </c>
      <c r="J21" s="52">
        <f t="shared" si="0"/>
        <v>113.37869369047284</v>
      </c>
      <c r="K21" s="111">
        <f t="shared" si="1"/>
        <v>0.38930842168254803</v>
      </c>
      <c r="L21" s="101">
        <v>34613925</v>
      </c>
    </row>
    <row r="22" spans="2:12" ht="18.75">
      <c r="B22" s="47" t="s">
        <v>46</v>
      </c>
      <c r="C22" s="48">
        <v>4</v>
      </c>
      <c r="D22" s="434" t="s">
        <v>47</v>
      </c>
      <c r="E22" s="443">
        <v>364492</v>
      </c>
      <c r="F22" s="50" t="s">
        <v>45</v>
      </c>
      <c r="G22" s="90">
        <f t="shared" si="2"/>
        <v>116.0218743434832</v>
      </c>
      <c r="H22" s="101">
        <v>314158</v>
      </c>
      <c r="I22" s="95">
        <v>496498</v>
      </c>
      <c r="J22" s="52">
        <f t="shared" si="0"/>
        <v>98.557266667460681</v>
      </c>
      <c r="K22" s="111">
        <f t="shared" si="1"/>
        <v>4.9252582238770515E-3</v>
      </c>
      <c r="L22" s="101">
        <v>503766</v>
      </c>
    </row>
    <row r="23" spans="2:12" ht="18.75">
      <c r="B23" s="47" t="s">
        <v>48</v>
      </c>
      <c r="C23" s="48">
        <v>4</v>
      </c>
      <c r="D23" s="434" t="s">
        <v>49</v>
      </c>
      <c r="E23" s="443">
        <v>2513171</v>
      </c>
      <c r="F23" s="50" t="s">
        <v>45</v>
      </c>
      <c r="G23" s="90">
        <f t="shared" si="2"/>
        <v>104.86064663698946</v>
      </c>
      <c r="H23" s="101">
        <v>2396677</v>
      </c>
      <c r="I23" s="95">
        <v>3663181</v>
      </c>
      <c r="J23" s="52">
        <f t="shared" si="0"/>
        <v>108.80075298400207</v>
      </c>
      <c r="K23" s="111">
        <f t="shared" si="1"/>
        <v>3.6338741235211754E-2</v>
      </c>
      <c r="L23" s="101">
        <v>3366871</v>
      </c>
    </row>
    <row r="24" spans="2:12" ht="18.75">
      <c r="B24" s="47" t="s">
        <v>50</v>
      </c>
      <c r="C24" s="48">
        <v>4</v>
      </c>
      <c r="D24" s="434" t="s">
        <v>51</v>
      </c>
      <c r="E24" s="443">
        <v>20700</v>
      </c>
      <c r="F24" s="50" t="s">
        <v>45</v>
      </c>
      <c r="G24" s="90">
        <f t="shared" si="2"/>
        <v>49.278674475074993</v>
      </c>
      <c r="H24" s="101">
        <v>42006</v>
      </c>
      <c r="I24" s="95">
        <v>16079</v>
      </c>
      <c r="J24" s="52">
        <f t="shared" si="0"/>
        <v>50.971627833254082</v>
      </c>
      <c r="K24" s="111">
        <f t="shared" si="1"/>
        <v>1.5950361729900043E-4</v>
      </c>
      <c r="L24" s="101">
        <v>31545</v>
      </c>
    </row>
    <row r="25" spans="2:12" ht="18.75">
      <c r="B25" s="47" t="s">
        <v>52</v>
      </c>
      <c r="C25" s="48">
        <v>4</v>
      </c>
      <c r="D25" s="434" t="s">
        <v>53</v>
      </c>
      <c r="E25" s="443">
        <v>29606</v>
      </c>
      <c r="F25" s="50" t="s">
        <v>45</v>
      </c>
      <c r="G25" s="90">
        <f t="shared" si="2"/>
        <v>19.534435661594902</v>
      </c>
      <c r="H25" s="101">
        <v>151558</v>
      </c>
      <c r="I25" s="95">
        <v>61161</v>
      </c>
      <c r="J25" s="52">
        <f t="shared" si="0"/>
        <v>23.045272141524897</v>
      </c>
      <c r="K25" s="111">
        <f t="shared" si="1"/>
        <v>6.067168814991085E-4</v>
      </c>
      <c r="L25" s="101">
        <v>265395</v>
      </c>
    </row>
    <row r="26" spans="2:12" ht="18.75">
      <c r="B26" s="47" t="s">
        <v>54</v>
      </c>
      <c r="C26" s="48">
        <v>5</v>
      </c>
      <c r="D26" s="434" t="s">
        <v>55</v>
      </c>
      <c r="E26" s="443">
        <v>29606</v>
      </c>
      <c r="F26" s="50" t="s">
        <v>45</v>
      </c>
      <c r="G26" s="90">
        <f t="shared" si="2"/>
        <v>19.534435661594902</v>
      </c>
      <c r="H26" s="101">
        <v>151558</v>
      </c>
      <c r="I26" s="95">
        <v>61161</v>
      </c>
      <c r="J26" s="52">
        <f t="shared" si="0"/>
        <v>23.045272141524897</v>
      </c>
      <c r="K26" s="111">
        <f t="shared" si="1"/>
        <v>6.067168814991085E-4</v>
      </c>
      <c r="L26" s="101">
        <v>265395</v>
      </c>
    </row>
    <row r="27" spans="2:12" ht="18.75">
      <c r="B27" s="47" t="s">
        <v>56</v>
      </c>
      <c r="C27" s="48">
        <v>4</v>
      </c>
      <c r="D27" s="434" t="s">
        <v>57</v>
      </c>
      <c r="E27" s="443">
        <v>3249</v>
      </c>
      <c r="F27" s="50" t="s">
        <v>45</v>
      </c>
      <c r="G27" s="90">
        <f t="shared" si="2"/>
        <v>561.13989637305701</v>
      </c>
      <c r="H27" s="101">
        <v>579</v>
      </c>
      <c r="I27" s="95">
        <v>5820274</v>
      </c>
      <c r="J27" s="52">
        <f t="shared" si="0"/>
        <v>441.36452566921969</v>
      </c>
      <c r="K27" s="111">
        <f t="shared" si="1"/>
        <v>5.7737095383501622E-2</v>
      </c>
      <c r="L27" s="101">
        <v>1318700</v>
      </c>
    </row>
    <row r="28" spans="2:12" ht="18.75">
      <c r="B28" s="47" t="s">
        <v>58</v>
      </c>
      <c r="C28" s="48">
        <v>4</v>
      </c>
      <c r="D28" s="434" t="s">
        <v>59</v>
      </c>
      <c r="E28" s="443">
        <v>44280</v>
      </c>
      <c r="F28" s="50" t="s">
        <v>45</v>
      </c>
      <c r="G28" s="90">
        <f t="shared" si="2"/>
        <v>416.16541353383462</v>
      </c>
      <c r="H28" s="101">
        <v>10640</v>
      </c>
      <c r="I28" s="95">
        <v>169428</v>
      </c>
      <c r="J28" s="52">
        <f t="shared" si="0"/>
        <v>467.72305653710242</v>
      </c>
      <c r="K28" s="111">
        <f t="shared" si="1"/>
        <v>1.680725099305619E-3</v>
      </c>
      <c r="L28" s="101">
        <v>36224</v>
      </c>
    </row>
    <row r="29" spans="2:12" ht="18.75">
      <c r="B29" s="47" t="s">
        <v>60</v>
      </c>
      <c r="C29" s="48">
        <v>4</v>
      </c>
      <c r="D29" s="434" t="s">
        <v>61</v>
      </c>
      <c r="E29" s="443">
        <v>20103198</v>
      </c>
      <c r="F29" s="50" t="s">
        <v>45</v>
      </c>
      <c r="G29" s="90">
        <f t="shared" si="2"/>
        <v>99.130776185888863</v>
      </c>
      <c r="H29" s="101">
        <v>20279472</v>
      </c>
      <c r="I29" s="95">
        <v>18999435</v>
      </c>
      <c r="J29" s="52">
        <f t="shared" si="0"/>
        <v>94.367029722326194</v>
      </c>
      <c r="K29" s="111">
        <f t="shared" si="1"/>
        <v>0.18847432111059359</v>
      </c>
      <c r="L29" s="101">
        <v>20133552</v>
      </c>
    </row>
    <row r="30" spans="2:12" ht="18.75">
      <c r="B30" s="47" t="s">
        <v>62</v>
      </c>
      <c r="C30" s="48">
        <v>5</v>
      </c>
      <c r="D30" s="434" t="s">
        <v>63</v>
      </c>
      <c r="E30" s="443">
        <v>11913315</v>
      </c>
      <c r="F30" s="50" t="s">
        <v>45</v>
      </c>
      <c r="G30" s="90">
        <f t="shared" si="2"/>
        <v>96.397235439551437</v>
      </c>
      <c r="H30" s="101">
        <v>12358565</v>
      </c>
      <c r="I30" s="95">
        <v>12562475</v>
      </c>
      <c r="J30" s="52">
        <f t="shared" si="0"/>
        <v>93.820683056260862</v>
      </c>
      <c r="K30" s="111">
        <f t="shared" si="1"/>
        <v>0.12461970301189504</v>
      </c>
      <c r="L30" s="101">
        <v>13389878</v>
      </c>
    </row>
    <row r="31" spans="2:12" ht="18.75">
      <c r="B31" s="47" t="s">
        <v>64</v>
      </c>
      <c r="C31" s="48">
        <v>5</v>
      </c>
      <c r="D31" s="434" t="s">
        <v>65</v>
      </c>
      <c r="E31" s="443">
        <v>150843</v>
      </c>
      <c r="F31" s="50" t="s">
        <v>45</v>
      </c>
      <c r="G31" s="90">
        <f t="shared" si="2"/>
        <v>237.17825751977233</v>
      </c>
      <c r="H31" s="101">
        <v>63599</v>
      </c>
      <c r="I31" s="95">
        <v>352507</v>
      </c>
      <c r="J31" s="52">
        <f t="shared" si="0"/>
        <v>189.60960024097423</v>
      </c>
      <c r="K31" s="111">
        <f t="shared" si="1"/>
        <v>3.4968680653783661E-3</v>
      </c>
      <c r="L31" s="101">
        <v>185912</v>
      </c>
    </row>
    <row r="32" spans="2:12" ht="18.75">
      <c r="B32" s="47" t="s">
        <v>66</v>
      </c>
      <c r="C32" s="48">
        <v>5</v>
      </c>
      <c r="D32" s="434" t="s">
        <v>67</v>
      </c>
      <c r="E32" s="443">
        <v>5206734</v>
      </c>
      <c r="F32" s="50" t="s">
        <v>45</v>
      </c>
      <c r="G32" s="90">
        <f t="shared" si="2"/>
        <v>117.7133106033528</v>
      </c>
      <c r="H32" s="101">
        <v>4423233</v>
      </c>
      <c r="I32" s="95">
        <v>2450703</v>
      </c>
      <c r="J32" s="52">
        <f t="shared" si="0"/>
        <v>118.08664880937754</v>
      </c>
      <c r="K32" s="111">
        <f t="shared" si="1"/>
        <v>2.4310964203340522E-2</v>
      </c>
      <c r="L32" s="101">
        <v>2075343</v>
      </c>
    </row>
    <row r="33" spans="2:12" ht="18.75">
      <c r="B33" s="47" t="s">
        <v>68</v>
      </c>
      <c r="C33" s="48">
        <v>5</v>
      </c>
      <c r="D33" s="434" t="s">
        <v>69</v>
      </c>
      <c r="E33" s="443">
        <v>2101276</v>
      </c>
      <c r="F33" s="50" t="s">
        <v>45</v>
      </c>
      <c r="G33" s="90">
        <f t="shared" si="2"/>
        <v>66.166645621656485</v>
      </c>
      <c r="H33" s="101">
        <v>3175733</v>
      </c>
      <c r="I33" s="95">
        <v>3062584</v>
      </c>
      <c r="J33" s="52">
        <f t="shared" si="0"/>
        <v>74.941076518307398</v>
      </c>
      <c r="K33" s="111">
        <f t="shared" si="1"/>
        <v>3.0380821337274825E-2</v>
      </c>
      <c r="L33" s="101">
        <v>4086656</v>
      </c>
    </row>
    <row r="34" spans="2:12" ht="18.75">
      <c r="B34" s="54" t="s">
        <v>70</v>
      </c>
      <c r="C34" s="55">
        <v>5</v>
      </c>
      <c r="D34" s="435" t="s">
        <v>71</v>
      </c>
      <c r="E34" s="443">
        <v>200</v>
      </c>
      <c r="F34" s="49" t="s">
        <v>45</v>
      </c>
      <c r="G34" s="90" t="s">
        <v>72</v>
      </c>
      <c r="H34" s="101"/>
      <c r="I34" s="95">
        <v>1249</v>
      </c>
      <c r="J34" s="51" t="s">
        <v>72</v>
      </c>
      <c r="K34" s="111">
        <f t="shared" si="1"/>
        <v>1.2390075129451554E-5</v>
      </c>
      <c r="L34" s="101"/>
    </row>
    <row r="35" spans="2:12" ht="18.75">
      <c r="B35" s="47" t="s">
        <v>73</v>
      </c>
      <c r="C35" s="48">
        <v>4</v>
      </c>
      <c r="D35" s="434" t="s">
        <v>74</v>
      </c>
      <c r="E35" s="443">
        <v>1225222</v>
      </c>
      <c r="F35" s="50" t="s">
        <v>45</v>
      </c>
      <c r="G35" s="90">
        <f t="shared" si="2"/>
        <v>109.0600460372535</v>
      </c>
      <c r="H35" s="101">
        <v>1123438</v>
      </c>
      <c r="I35" s="95">
        <v>901931</v>
      </c>
      <c r="J35" s="52">
        <f t="shared" si="0"/>
        <v>114.18712675867324</v>
      </c>
      <c r="K35" s="111">
        <f t="shared" si="1"/>
        <v>8.9471520028673902E-3</v>
      </c>
      <c r="L35" s="101">
        <v>789871</v>
      </c>
    </row>
    <row r="36" spans="2:12" ht="18.75">
      <c r="B36" s="47" t="s">
        <v>75</v>
      </c>
      <c r="C36" s="48">
        <v>3</v>
      </c>
      <c r="D36" s="434" t="s">
        <v>76</v>
      </c>
      <c r="E36" s="443">
        <v>16448</v>
      </c>
      <c r="F36" s="50" t="s">
        <v>19</v>
      </c>
      <c r="G36" s="90">
        <f t="shared" si="2"/>
        <v>109.32535726154869</v>
      </c>
      <c r="H36" s="101">
        <v>15045</v>
      </c>
      <c r="I36" s="95">
        <v>13537626</v>
      </c>
      <c r="J36" s="52">
        <f t="shared" si="0"/>
        <v>111.45785100560187</v>
      </c>
      <c r="K36" s="111">
        <f t="shared" si="1"/>
        <v>0.13429319712923679</v>
      </c>
      <c r="L36" s="101">
        <v>12145960</v>
      </c>
    </row>
    <row r="37" spans="2:12" ht="18.75">
      <c r="B37" s="42" t="s">
        <v>77</v>
      </c>
      <c r="C37" s="43">
        <v>2</v>
      </c>
      <c r="D37" s="433" t="s">
        <v>78</v>
      </c>
      <c r="E37" s="442">
        <v>3160935</v>
      </c>
      <c r="F37" s="45" t="s">
        <v>19</v>
      </c>
      <c r="G37" s="89">
        <f t="shared" si="2"/>
        <v>98.183307438415966</v>
      </c>
      <c r="H37" s="100">
        <v>3219422</v>
      </c>
      <c r="I37" s="94">
        <v>147207967</v>
      </c>
      <c r="J37" s="46">
        <f t="shared" si="0"/>
        <v>85.502475002958874</v>
      </c>
      <c r="K37" s="110">
        <f t="shared" si="1"/>
        <v>1.4603024585939353</v>
      </c>
      <c r="L37" s="100">
        <v>172168077</v>
      </c>
    </row>
    <row r="38" spans="2:12" ht="18.75">
      <c r="B38" s="47" t="s">
        <v>79</v>
      </c>
      <c r="C38" s="48">
        <v>3</v>
      </c>
      <c r="D38" s="434" t="s">
        <v>80</v>
      </c>
      <c r="E38" s="443">
        <v>520059</v>
      </c>
      <c r="F38" s="50" t="s">
        <v>19</v>
      </c>
      <c r="G38" s="90">
        <f t="shared" si="2"/>
        <v>97.44297422176254</v>
      </c>
      <c r="H38" s="101">
        <v>533706</v>
      </c>
      <c r="I38" s="95">
        <v>25132561</v>
      </c>
      <c r="J38" s="52">
        <f t="shared" si="0"/>
        <v>86.997386432816043</v>
      </c>
      <c r="K38" s="111">
        <f t="shared" si="1"/>
        <v>0.24931490711411056</v>
      </c>
      <c r="L38" s="101">
        <v>28888869</v>
      </c>
    </row>
    <row r="39" spans="2:12" ht="18.75">
      <c r="B39" s="47" t="s">
        <v>81</v>
      </c>
      <c r="C39" s="48">
        <v>3</v>
      </c>
      <c r="D39" s="434" t="s">
        <v>82</v>
      </c>
      <c r="E39" s="443">
        <v>49709</v>
      </c>
      <c r="F39" s="50" t="s">
        <v>19</v>
      </c>
      <c r="G39" s="90">
        <f t="shared" si="2"/>
        <v>105.70085906268606</v>
      </c>
      <c r="H39" s="101">
        <v>47028</v>
      </c>
      <c r="I39" s="95">
        <v>5353530</v>
      </c>
      <c r="J39" s="52">
        <f t="shared" si="0"/>
        <v>78.068701822540703</v>
      </c>
      <c r="K39" s="111">
        <f t="shared" si="1"/>
        <v>5.3106996723597102E-2</v>
      </c>
      <c r="L39" s="101">
        <v>6857460</v>
      </c>
    </row>
    <row r="40" spans="2:12" ht="18.75">
      <c r="B40" s="47" t="s">
        <v>83</v>
      </c>
      <c r="C40" s="48">
        <v>3</v>
      </c>
      <c r="D40" s="434" t="s">
        <v>84</v>
      </c>
      <c r="E40" s="443">
        <v>94936</v>
      </c>
      <c r="F40" s="50" t="s">
        <v>19</v>
      </c>
      <c r="G40" s="90">
        <f t="shared" si="2"/>
        <v>95.033884901448502</v>
      </c>
      <c r="H40" s="101">
        <v>99897</v>
      </c>
      <c r="I40" s="95">
        <v>4434935</v>
      </c>
      <c r="J40" s="52">
        <f t="shared" si="0"/>
        <v>96.560186182089268</v>
      </c>
      <c r="K40" s="111">
        <f t="shared" si="1"/>
        <v>4.399453790571195E-2</v>
      </c>
      <c r="L40" s="101">
        <v>4592923</v>
      </c>
    </row>
    <row r="41" spans="2:12" ht="18.75">
      <c r="B41" s="47" t="s">
        <v>85</v>
      </c>
      <c r="C41" s="48">
        <v>3</v>
      </c>
      <c r="D41" s="434" t="s">
        <v>86</v>
      </c>
      <c r="E41" s="443">
        <v>2395632</v>
      </c>
      <c r="F41" s="50" t="s">
        <v>19</v>
      </c>
      <c r="G41" s="90">
        <f t="shared" si="2"/>
        <v>98.200273248571349</v>
      </c>
      <c r="H41" s="101">
        <v>2439537</v>
      </c>
      <c r="I41" s="95">
        <v>94671531</v>
      </c>
      <c r="J41" s="52">
        <f t="shared" si="0"/>
        <v>81.351811161327518</v>
      </c>
      <c r="K41" s="111">
        <f t="shared" si="1"/>
        <v>0.93914121834283582</v>
      </c>
      <c r="L41" s="101">
        <v>116372985</v>
      </c>
    </row>
    <row r="42" spans="2:12" ht="18.75">
      <c r="B42" s="47" t="s">
        <v>87</v>
      </c>
      <c r="C42" s="48">
        <v>4</v>
      </c>
      <c r="D42" s="434" t="s">
        <v>88</v>
      </c>
      <c r="E42" s="443">
        <v>940559</v>
      </c>
      <c r="F42" s="50" t="s">
        <v>19</v>
      </c>
      <c r="G42" s="90">
        <f t="shared" si="2"/>
        <v>101.06419672166378</v>
      </c>
      <c r="H42" s="101">
        <v>930655</v>
      </c>
      <c r="I42" s="95">
        <v>35945495</v>
      </c>
      <c r="J42" s="52">
        <f t="shared" si="0"/>
        <v>84.346124037474269</v>
      </c>
      <c r="K42" s="111">
        <f t="shared" si="1"/>
        <v>0.35657917022844293</v>
      </c>
      <c r="L42" s="101">
        <v>42616653</v>
      </c>
    </row>
    <row r="43" spans="2:12" ht="18.75">
      <c r="B43" s="47" t="s">
        <v>89</v>
      </c>
      <c r="C43" s="48">
        <v>3</v>
      </c>
      <c r="D43" s="434" t="s">
        <v>90</v>
      </c>
      <c r="E43" s="443">
        <v>3010</v>
      </c>
      <c r="F43" s="50" t="s">
        <v>19</v>
      </c>
      <c r="G43" s="90">
        <f t="shared" si="2"/>
        <v>93.073593073593074</v>
      </c>
      <c r="H43" s="101">
        <v>3234</v>
      </c>
      <c r="I43" s="95">
        <v>282133</v>
      </c>
      <c r="J43" s="52">
        <f t="shared" si="0"/>
        <v>98.939878522633222</v>
      </c>
      <c r="K43" s="111">
        <f t="shared" si="1"/>
        <v>2.7987582598058892E-3</v>
      </c>
      <c r="L43" s="101">
        <v>285156</v>
      </c>
    </row>
    <row r="44" spans="2:12" ht="18.75">
      <c r="B44" s="47" t="s">
        <v>91</v>
      </c>
      <c r="C44" s="48">
        <v>3</v>
      </c>
      <c r="D44" s="434" t="s">
        <v>92</v>
      </c>
      <c r="E44" s="443">
        <v>473</v>
      </c>
      <c r="F44" s="50" t="s">
        <v>19</v>
      </c>
      <c r="G44" s="90">
        <f t="shared" si="2"/>
        <v>21.059661620658947</v>
      </c>
      <c r="H44" s="101">
        <v>2246</v>
      </c>
      <c r="I44" s="95">
        <v>21538</v>
      </c>
      <c r="J44" s="52">
        <f t="shared" si="0"/>
        <v>17.013713346814967</v>
      </c>
      <c r="K44" s="111">
        <f t="shared" si="1"/>
        <v>2.1365687601131113E-4</v>
      </c>
      <c r="L44" s="101">
        <v>126592</v>
      </c>
    </row>
    <row r="45" spans="2:12" ht="18.75">
      <c r="B45" s="47" t="s">
        <v>93</v>
      </c>
      <c r="C45" s="48">
        <v>3</v>
      </c>
      <c r="D45" s="434" t="s">
        <v>94</v>
      </c>
      <c r="E45" s="443">
        <v>53841</v>
      </c>
      <c r="F45" s="50" t="s">
        <v>19</v>
      </c>
      <c r="G45" s="90">
        <f t="shared" si="2"/>
        <v>105.1910753360425</v>
      </c>
      <c r="H45" s="101">
        <v>51184</v>
      </c>
      <c r="I45" s="95">
        <v>5899686</v>
      </c>
      <c r="J45" s="52">
        <f t="shared" si="0"/>
        <v>107.11112281125381</v>
      </c>
      <c r="K45" s="111">
        <f t="shared" si="1"/>
        <v>5.852486211382988E-2</v>
      </c>
      <c r="L45" s="101">
        <v>5508005</v>
      </c>
    </row>
    <row r="46" spans="2:12" ht="18.75">
      <c r="B46" s="42" t="s">
        <v>95</v>
      </c>
      <c r="C46" s="43">
        <v>2</v>
      </c>
      <c r="D46" s="433" t="s">
        <v>96</v>
      </c>
      <c r="E46" s="442">
        <v>365929459</v>
      </c>
      <c r="F46" s="45" t="s">
        <v>45</v>
      </c>
      <c r="G46" s="89">
        <f t="shared" si="2"/>
        <v>97.837644492114407</v>
      </c>
      <c r="H46" s="100">
        <v>374017037</v>
      </c>
      <c r="I46" s="94">
        <v>102635394</v>
      </c>
      <c r="J46" s="46">
        <f t="shared" si="0"/>
        <v>107.90943300720876</v>
      </c>
      <c r="K46" s="110">
        <f t="shared" si="1"/>
        <v>1.0181427082472869</v>
      </c>
      <c r="L46" s="100">
        <v>95112532</v>
      </c>
    </row>
    <row r="47" spans="2:12" ht="18.75">
      <c r="B47" s="47" t="s">
        <v>97</v>
      </c>
      <c r="C47" s="48">
        <v>3</v>
      </c>
      <c r="D47" s="434" t="s">
        <v>98</v>
      </c>
      <c r="E47" s="443">
        <v>141803223</v>
      </c>
      <c r="F47" s="50" t="s">
        <v>45</v>
      </c>
      <c r="G47" s="90">
        <f t="shared" si="2"/>
        <v>92.025609872563393</v>
      </c>
      <c r="H47" s="101">
        <v>154091044</v>
      </c>
      <c r="I47" s="95">
        <v>41690101</v>
      </c>
      <c r="J47" s="52">
        <f t="shared" si="0"/>
        <v>105.53745775790581</v>
      </c>
      <c r="K47" s="111">
        <f t="shared" si="1"/>
        <v>0.41356563934701634</v>
      </c>
      <c r="L47" s="101">
        <v>39502658</v>
      </c>
    </row>
    <row r="48" spans="2:12" ht="18.75">
      <c r="B48" s="47" t="s">
        <v>99</v>
      </c>
      <c r="C48" s="48">
        <v>4</v>
      </c>
      <c r="D48" s="434" t="s">
        <v>100</v>
      </c>
      <c r="E48" s="443">
        <v>289</v>
      </c>
      <c r="F48" s="50" t="s">
        <v>19</v>
      </c>
      <c r="G48" s="90">
        <f t="shared" si="2"/>
        <v>137.61904761904762</v>
      </c>
      <c r="H48" s="101">
        <v>210</v>
      </c>
      <c r="I48" s="95">
        <v>79002</v>
      </c>
      <c r="J48" s="52">
        <f t="shared" si="0"/>
        <v>149.50607471329624</v>
      </c>
      <c r="K48" s="111">
        <f t="shared" si="1"/>
        <v>7.8369953192708713E-4</v>
      </c>
      <c r="L48" s="101">
        <v>52842</v>
      </c>
    </row>
    <row r="49" spans="2:12" ht="18.75">
      <c r="B49" s="47" t="s">
        <v>101</v>
      </c>
      <c r="C49" s="48">
        <v>5</v>
      </c>
      <c r="D49" s="434" t="s">
        <v>102</v>
      </c>
      <c r="E49" s="443">
        <v>267634</v>
      </c>
      <c r="F49" s="50" t="s">
        <v>45</v>
      </c>
      <c r="G49" s="90">
        <f t="shared" si="2"/>
        <v>153.61312318482888</v>
      </c>
      <c r="H49" s="101">
        <v>174226</v>
      </c>
      <c r="I49" s="95">
        <v>70516</v>
      </c>
      <c r="J49" s="52">
        <f t="shared" si="0"/>
        <v>166.63752156343784</v>
      </c>
      <c r="K49" s="111">
        <f t="shared" si="1"/>
        <v>6.9951844501873963E-4</v>
      </c>
      <c r="L49" s="101">
        <v>42317</v>
      </c>
    </row>
    <row r="50" spans="2:12" ht="18.75">
      <c r="B50" s="47" t="s">
        <v>103</v>
      </c>
      <c r="C50" s="48">
        <v>5</v>
      </c>
      <c r="D50" s="434" t="s">
        <v>104</v>
      </c>
      <c r="E50" s="443">
        <v>17955</v>
      </c>
      <c r="F50" s="50" t="s">
        <v>45</v>
      </c>
      <c r="G50" s="90">
        <f t="shared" si="2"/>
        <v>50</v>
      </c>
      <c r="H50" s="101">
        <v>35910</v>
      </c>
      <c r="I50" s="95">
        <v>4790</v>
      </c>
      <c r="J50" s="52">
        <f t="shared" si="0"/>
        <v>57.503001200480199</v>
      </c>
      <c r="K50" s="111">
        <f t="shared" si="1"/>
        <v>4.7516781321115252E-5</v>
      </c>
      <c r="L50" s="101">
        <v>8330</v>
      </c>
    </row>
    <row r="51" spans="2:12" ht="18.75">
      <c r="B51" s="47" t="s">
        <v>105</v>
      </c>
      <c r="C51" s="48">
        <v>4</v>
      </c>
      <c r="D51" s="434" t="s">
        <v>106</v>
      </c>
      <c r="E51" s="443">
        <v>66962</v>
      </c>
      <c r="F51" s="50" t="s">
        <v>19</v>
      </c>
      <c r="G51" s="90">
        <f t="shared" si="2"/>
        <v>94.644598662916422</v>
      </c>
      <c r="H51" s="101">
        <v>70751</v>
      </c>
      <c r="I51" s="95">
        <v>9351938</v>
      </c>
      <c r="J51" s="52">
        <f t="shared" si="0"/>
        <v>105.49593231068984</v>
      </c>
      <c r="K51" s="111">
        <f t="shared" si="1"/>
        <v>9.2771188491571593E-2</v>
      </c>
      <c r="L51" s="101">
        <v>8864738</v>
      </c>
    </row>
    <row r="52" spans="2:12" ht="18.75">
      <c r="B52" s="47" t="s">
        <v>107</v>
      </c>
      <c r="C52" s="48">
        <v>4</v>
      </c>
      <c r="D52" s="434" t="s">
        <v>108</v>
      </c>
      <c r="E52" s="443">
        <v>389</v>
      </c>
      <c r="F52" s="50" t="s">
        <v>19</v>
      </c>
      <c r="G52" s="90">
        <f t="shared" si="2"/>
        <v>149.61538461538461</v>
      </c>
      <c r="H52" s="101">
        <v>260</v>
      </c>
      <c r="I52" s="95">
        <v>132968</v>
      </c>
      <c r="J52" s="52">
        <f t="shared" si="0"/>
        <v>123.00234963275425</v>
      </c>
      <c r="K52" s="111">
        <f t="shared" si="1"/>
        <v>1.3190420414835181E-3</v>
      </c>
      <c r="L52" s="101">
        <v>108102</v>
      </c>
    </row>
    <row r="53" spans="2:12" ht="18.75">
      <c r="B53" s="56" t="s">
        <v>109</v>
      </c>
      <c r="C53" s="57">
        <v>4</v>
      </c>
      <c r="D53" s="436" t="s">
        <v>110</v>
      </c>
      <c r="E53" s="443">
        <v>3970993</v>
      </c>
      <c r="F53" s="50" t="s">
        <v>45</v>
      </c>
      <c r="G53" s="90">
        <f t="shared" si="2"/>
        <v>107.98614859692542</v>
      </c>
      <c r="H53" s="101">
        <v>3677317</v>
      </c>
      <c r="I53" s="95">
        <v>1885874</v>
      </c>
      <c r="J53" s="52">
        <f t="shared" si="0"/>
        <v>129.20803746872355</v>
      </c>
      <c r="K53" s="111">
        <f t="shared" si="1"/>
        <v>1.8707862725924198E-2</v>
      </c>
      <c r="L53" s="101">
        <v>1459564</v>
      </c>
    </row>
    <row r="54" spans="2:12" ht="18.75">
      <c r="B54" s="47" t="s">
        <v>111</v>
      </c>
      <c r="C54" s="48">
        <v>3</v>
      </c>
      <c r="D54" s="434" t="s">
        <v>112</v>
      </c>
      <c r="E54" s="443">
        <v>224126236</v>
      </c>
      <c r="F54" s="50" t="s">
        <v>45</v>
      </c>
      <c r="G54" s="90">
        <f t="shared" si="2"/>
        <v>101.90984382641845</v>
      </c>
      <c r="H54" s="101">
        <v>219925993</v>
      </c>
      <c r="I54" s="95">
        <v>60945293</v>
      </c>
      <c r="J54" s="52">
        <f t="shared" si="0"/>
        <v>109.59437347403448</v>
      </c>
      <c r="K54" s="111">
        <f t="shared" si="1"/>
        <v>0.60457706890027052</v>
      </c>
      <c r="L54" s="101">
        <v>55609874</v>
      </c>
    </row>
    <row r="55" spans="2:12" ht="18.75">
      <c r="B55" s="47" t="s">
        <v>113</v>
      </c>
      <c r="C55" s="48">
        <v>4</v>
      </c>
      <c r="D55" s="434" t="s">
        <v>114</v>
      </c>
      <c r="E55" s="443">
        <v>44432</v>
      </c>
      <c r="F55" s="50" t="s">
        <v>19</v>
      </c>
      <c r="G55" s="90">
        <f t="shared" si="2"/>
        <v>108.585253794081</v>
      </c>
      <c r="H55" s="101">
        <v>40919</v>
      </c>
      <c r="I55" s="95">
        <v>3818217</v>
      </c>
      <c r="J55" s="52">
        <f t="shared" si="0"/>
        <v>124.8933086439379</v>
      </c>
      <c r="K55" s="111">
        <f t="shared" si="1"/>
        <v>3.7876697750639815E-2</v>
      </c>
      <c r="L55" s="101">
        <v>3057183</v>
      </c>
    </row>
    <row r="56" spans="2:12" ht="18.75">
      <c r="B56" s="47" t="s">
        <v>115</v>
      </c>
      <c r="C56" s="48">
        <v>4</v>
      </c>
      <c r="D56" s="434" t="s">
        <v>116</v>
      </c>
      <c r="E56" s="443">
        <v>62633665</v>
      </c>
      <c r="F56" s="50" t="s">
        <v>45</v>
      </c>
      <c r="G56" s="90">
        <f t="shared" si="2"/>
        <v>99.605733544952258</v>
      </c>
      <c r="H56" s="101">
        <v>62881586</v>
      </c>
      <c r="I56" s="95">
        <v>16720559</v>
      </c>
      <c r="J56" s="52">
        <f t="shared" si="0"/>
        <v>106.58408163863722</v>
      </c>
      <c r="K56" s="111">
        <f t="shared" si="1"/>
        <v>0.16586788007720363</v>
      </c>
      <c r="L56" s="101">
        <v>15687670</v>
      </c>
    </row>
    <row r="57" spans="2:12" ht="18.75">
      <c r="B57" s="47" t="s">
        <v>117</v>
      </c>
      <c r="C57" s="48">
        <v>4</v>
      </c>
      <c r="D57" s="434" t="s">
        <v>118</v>
      </c>
      <c r="E57" s="443">
        <v>17169</v>
      </c>
      <c r="F57" s="50" t="s">
        <v>19</v>
      </c>
      <c r="G57" s="90">
        <f t="shared" si="2"/>
        <v>100.11662487608608</v>
      </c>
      <c r="H57" s="101">
        <v>17149</v>
      </c>
      <c r="I57" s="95">
        <v>4185936</v>
      </c>
      <c r="J57" s="52">
        <f t="shared" si="0"/>
        <v>102.69042729536608</v>
      </c>
      <c r="K57" s="111">
        <f t="shared" si="1"/>
        <v>4.1524468796698098E-2</v>
      </c>
      <c r="L57" s="101">
        <v>4076267</v>
      </c>
    </row>
    <row r="58" spans="2:12" ht="18.75">
      <c r="B58" s="42" t="s">
        <v>119</v>
      </c>
      <c r="C58" s="43">
        <v>2</v>
      </c>
      <c r="D58" s="433" t="s">
        <v>120</v>
      </c>
      <c r="E58" s="442">
        <v>189122</v>
      </c>
      <c r="F58" s="45" t="s">
        <v>19</v>
      </c>
      <c r="G58" s="89">
        <f t="shared" si="2"/>
        <v>111.65215337839834</v>
      </c>
      <c r="H58" s="100">
        <v>169385</v>
      </c>
      <c r="I58" s="94">
        <v>24655921</v>
      </c>
      <c r="J58" s="46">
        <f t="shared" si="0"/>
        <v>114.43666611542945</v>
      </c>
      <c r="K58" s="110">
        <f t="shared" si="1"/>
        <v>0.24458664017279608</v>
      </c>
      <c r="L58" s="100">
        <v>21545473</v>
      </c>
    </row>
    <row r="59" spans="2:12" ht="18.75">
      <c r="B59" s="47" t="s">
        <v>121</v>
      </c>
      <c r="C59" s="48">
        <v>3</v>
      </c>
      <c r="D59" s="434" t="s">
        <v>122</v>
      </c>
      <c r="E59" s="443">
        <v>151554</v>
      </c>
      <c r="F59" s="50" t="s">
        <v>19</v>
      </c>
      <c r="G59" s="90">
        <f t="shared" si="2"/>
        <v>120.39370203841693</v>
      </c>
      <c r="H59" s="101">
        <v>125882</v>
      </c>
      <c r="I59" s="95">
        <v>16018592</v>
      </c>
      <c r="J59" s="52">
        <f t="shared" si="0"/>
        <v>128.37294705440735</v>
      </c>
      <c r="K59" s="111">
        <f t="shared" si="1"/>
        <v>0.15890437017456496</v>
      </c>
      <c r="L59" s="101">
        <v>12478168</v>
      </c>
    </row>
    <row r="60" spans="2:12" ht="18.75">
      <c r="B60" s="47" t="s">
        <v>123</v>
      </c>
      <c r="C60" s="48">
        <v>4</v>
      </c>
      <c r="D60" s="434" t="s">
        <v>124</v>
      </c>
      <c r="E60" s="443">
        <v>1230</v>
      </c>
      <c r="F60" s="50" t="s">
        <v>19</v>
      </c>
      <c r="G60" s="90">
        <f t="shared" si="2"/>
        <v>108.37004405286343</v>
      </c>
      <c r="H60" s="101">
        <v>1135</v>
      </c>
      <c r="I60" s="95">
        <v>207419</v>
      </c>
      <c r="J60" s="52">
        <f t="shared" si="0"/>
        <v>126.80128134590225</v>
      </c>
      <c r="K60" s="111">
        <f t="shared" si="1"/>
        <v>2.0575956711574956E-3</v>
      </c>
      <c r="L60" s="101">
        <v>163578</v>
      </c>
    </row>
    <row r="61" spans="2:12" ht="18.75">
      <c r="B61" s="56" t="s">
        <v>125</v>
      </c>
      <c r="C61" s="57">
        <v>4</v>
      </c>
      <c r="D61" s="436" t="s">
        <v>126</v>
      </c>
      <c r="E61" s="443">
        <v>22931</v>
      </c>
      <c r="F61" s="50" t="s">
        <v>19</v>
      </c>
      <c r="G61" s="90">
        <f t="shared" si="2"/>
        <v>109.90701687116564</v>
      </c>
      <c r="H61" s="101">
        <v>20864</v>
      </c>
      <c r="I61" s="95">
        <v>2609782</v>
      </c>
      <c r="J61" s="52">
        <f t="shared" si="0"/>
        <v>121.02702559819474</v>
      </c>
      <c r="K61" s="111">
        <f t="shared" si="1"/>
        <v>2.588902726300267E-2</v>
      </c>
      <c r="L61" s="101">
        <v>2156363</v>
      </c>
    </row>
    <row r="62" spans="2:12" ht="18.75">
      <c r="B62" s="47" t="s">
        <v>127</v>
      </c>
      <c r="C62" s="48">
        <v>3</v>
      </c>
      <c r="D62" s="434" t="s">
        <v>128</v>
      </c>
      <c r="E62" s="443">
        <v>12735</v>
      </c>
      <c r="F62" s="50" t="s">
        <v>19</v>
      </c>
      <c r="G62" s="90">
        <f t="shared" si="2"/>
        <v>67.192528887247406</v>
      </c>
      <c r="H62" s="101">
        <v>18953</v>
      </c>
      <c r="I62" s="95">
        <v>573488</v>
      </c>
      <c r="J62" s="52">
        <f t="shared" si="0"/>
        <v>72.564942870519161</v>
      </c>
      <c r="K62" s="111">
        <f t="shared" si="1"/>
        <v>5.6889987236500503E-3</v>
      </c>
      <c r="L62" s="101">
        <v>790310</v>
      </c>
    </row>
    <row r="63" spans="2:12" ht="18.75">
      <c r="B63" s="47" t="s">
        <v>129</v>
      </c>
      <c r="C63" s="48">
        <v>3</v>
      </c>
      <c r="D63" s="434" t="s">
        <v>130</v>
      </c>
      <c r="E63" s="443">
        <v>5495</v>
      </c>
      <c r="F63" s="50" t="s">
        <v>19</v>
      </c>
      <c r="G63" s="90">
        <f t="shared" si="2"/>
        <v>79.19008502666091</v>
      </c>
      <c r="H63" s="101">
        <v>6939</v>
      </c>
      <c r="I63" s="95">
        <v>1123081</v>
      </c>
      <c r="J63" s="52">
        <f t="shared" si="0"/>
        <v>69.833704550739881</v>
      </c>
      <c r="K63" s="111">
        <f t="shared" si="1"/>
        <v>1.1140959140480048E-2</v>
      </c>
      <c r="L63" s="101">
        <v>1608222</v>
      </c>
    </row>
    <row r="64" spans="2:12" ht="18.75">
      <c r="B64" s="42" t="s">
        <v>131</v>
      </c>
      <c r="C64" s="43">
        <v>2</v>
      </c>
      <c r="D64" s="433" t="s">
        <v>132</v>
      </c>
      <c r="E64" s="442">
        <v>43502</v>
      </c>
      <c r="F64" s="45" t="s">
        <v>19</v>
      </c>
      <c r="G64" s="89">
        <f t="shared" si="2"/>
        <v>96.977127825582954</v>
      </c>
      <c r="H64" s="100">
        <v>44858</v>
      </c>
      <c r="I64" s="94">
        <v>29348254</v>
      </c>
      <c r="J64" s="46">
        <f t="shared" si="0"/>
        <v>122.20886149822488</v>
      </c>
      <c r="K64" s="110">
        <f t="shared" si="1"/>
        <v>0.29113456523476949</v>
      </c>
      <c r="L64" s="100">
        <v>24014833</v>
      </c>
    </row>
    <row r="65" spans="2:12" ht="18.75">
      <c r="B65" s="47" t="s">
        <v>133</v>
      </c>
      <c r="C65" s="48">
        <v>3</v>
      </c>
      <c r="D65" s="434" t="s">
        <v>134</v>
      </c>
      <c r="E65" s="443">
        <v>27744710</v>
      </c>
      <c r="F65" s="50" t="s">
        <v>45</v>
      </c>
      <c r="G65" s="90">
        <f t="shared" si="2"/>
        <v>92.696058891228617</v>
      </c>
      <c r="H65" s="101">
        <v>29930841</v>
      </c>
      <c r="I65" s="95">
        <v>18203222</v>
      </c>
      <c r="J65" s="52">
        <f t="shared" si="0"/>
        <v>112.01402364259035</v>
      </c>
      <c r="K65" s="111">
        <f t="shared" si="1"/>
        <v>0.18057589125547269</v>
      </c>
      <c r="L65" s="101">
        <v>16250842</v>
      </c>
    </row>
    <row r="66" spans="2:12" ht="18.75">
      <c r="B66" s="47" t="s">
        <v>135</v>
      </c>
      <c r="C66" s="48">
        <v>4</v>
      </c>
      <c r="D66" s="434" t="s">
        <v>136</v>
      </c>
      <c r="E66" s="443">
        <v>27485112</v>
      </c>
      <c r="F66" s="50" t="s">
        <v>45</v>
      </c>
      <c r="G66" s="90">
        <f t="shared" si="2"/>
        <v>92.491647181861495</v>
      </c>
      <c r="H66" s="101">
        <v>29716318</v>
      </c>
      <c r="I66" s="95">
        <v>17693161</v>
      </c>
      <c r="J66" s="52">
        <f t="shared" si="0"/>
        <v>111.49058397395883</v>
      </c>
      <c r="K66" s="111">
        <f t="shared" si="1"/>
        <v>0.17551608812448535</v>
      </c>
      <c r="L66" s="101">
        <v>15869646</v>
      </c>
    </row>
    <row r="67" spans="2:12" ht="18.75">
      <c r="B67" s="47" t="s">
        <v>137</v>
      </c>
      <c r="C67" s="48">
        <v>3</v>
      </c>
      <c r="D67" s="434" t="s">
        <v>138</v>
      </c>
      <c r="E67" s="443">
        <v>3123389</v>
      </c>
      <c r="F67" s="50" t="s">
        <v>45</v>
      </c>
      <c r="G67" s="90">
        <f t="shared" si="2"/>
        <v>109.19783673268182</v>
      </c>
      <c r="H67" s="101">
        <v>2860303</v>
      </c>
      <c r="I67" s="95">
        <v>3813172</v>
      </c>
      <c r="J67" s="52">
        <f t="shared" si="0"/>
        <v>239.48129172127972</v>
      </c>
      <c r="K67" s="111">
        <f t="shared" si="1"/>
        <v>3.7826651370313089E-2</v>
      </c>
      <c r="L67" s="101">
        <v>1592263</v>
      </c>
    </row>
    <row r="68" spans="2:12" ht="18.75">
      <c r="B68" s="47" t="s">
        <v>139</v>
      </c>
      <c r="C68" s="48">
        <v>4</v>
      </c>
      <c r="D68" s="434" t="s">
        <v>140</v>
      </c>
      <c r="E68" s="443">
        <v>814034</v>
      </c>
      <c r="F68" s="50" t="s">
        <v>45</v>
      </c>
      <c r="G68" s="90">
        <f t="shared" si="2"/>
        <v>89.255863064856925</v>
      </c>
      <c r="H68" s="101">
        <v>912023</v>
      </c>
      <c r="I68" s="95">
        <v>947550</v>
      </c>
      <c r="J68" s="52">
        <f t="shared" si="0"/>
        <v>216.09189635434007</v>
      </c>
      <c r="K68" s="111">
        <f t="shared" si="1"/>
        <v>9.3996923049734366E-3</v>
      </c>
      <c r="L68" s="101">
        <v>438494</v>
      </c>
    </row>
    <row r="69" spans="2:12" ht="18.75">
      <c r="B69" s="47" t="s">
        <v>141</v>
      </c>
      <c r="C69" s="48">
        <v>4</v>
      </c>
      <c r="D69" s="434" t="s">
        <v>142</v>
      </c>
      <c r="E69" s="443">
        <v>575300</v>
      </c>
      <c r="F69" s="50" t="s">
        <v>45</v>
      </c>
      <c r="G69" s="90">
        <f t="shared" si="2"/>
        <v>84.231332357247439</v>
      </c>
      <c r="H69" s="101">
        <v>683000</v>
      </c>
      <c r="I69" s="95">
        <v>848519</v>
      </c>
      <c r="J69" s="52">
        <f t="shared" si="0"/>
        <v>196.45736380264407</v>
      </c>
      <c r="K69" s="111">
        <f t="shared" si="1"/>
        <v>8.4173051711506023E-3</v>
      </c>
      <c r="L69" s="101">
        <v>431910</v>
      </c>
    </row>
    <row r="70" spans="2:12" ht="18.75">
      <c r="B70" s="47" t="s">
        <v>143</v>
      </c>
      <c r="C70" s="48">
        <v>3</v>
      </c>
      <c r="D70" s="434" t="s">
        <v>144</v>
      </c>
      <c r="E70" s="443">
        <v>1598</v>
      </c>
      <c r="F70" s="50" t="s">
        <v>19</v>
      </c>
      <c r="G70" s="90">
        <f t="shared" si="2"/>
        <v>110.43538355217693</v>
      </c>
      <c r="H70" s="101">
        <v>1447</v>
      </c>
      <c r="I70" s="95">
        <v>1423551</v>
      </c>
      <c r="J70" s="52">
        <f t="shared" si="0"/>
        <v>121.31547797097227</v>
      </c>
      <c r="K70" s="111">
        <f t="shared" si="1"/>
        <v>1.4121620368779737E-2</v>
      </c>
      <c r="L70" s="101">
        <v>1173429</v>
      </c>
    </row>
    <row r="71" spans="2:12" ht="18.75">
      <c r="B71" s="47" t="s">
        <v>145</v>
      </c>
      <c r="C71" s="48">
        <v>4</v>
      </c>
      <c r="D71" s="434" t="s">
        <v>146</v>
      </c>
      <c r="E71" s="443">
        <v>333183</v>
      </c>
      <c r="F71" s="50" t="s">
        <v>45</v>
      </c>
      <c r="G71" s="90">
        <f t="shared" si="2"/>
        <v>103.34364134328776</v>
      </c>
      <c r="H71" s="101">
        <v>322403</v>
      </c>
      <c r="I71" s="95">
        <v>451678</v>
      </c>
      <c r="J71" s="52">
        <f t="shared" si="0"/>
        <v>109.9674244895773</v>
      </c>
      <c r="K71" s="111">
        <f t="shared" si="1"/>
        <v>4.4806439986552595E-3</v>
      </c>
      <c r="L71" s="101">
        <v>410738</v>
      </c>
    </row>
    <row r="72" spans="2:12" ht="18.75">
      <c r="B72" s="47" t="s">
        <v>147</v>
      </c>
      <c r="C72" s="48">
        <v>4</v>
      </c>
      <c r="D72" s="434" t="s">
        <v>148</v>
      </c>
      <c r="E72" s="443">
        <v>324046</v>
      </c>
      <c r="F72" s="50" t="s">
        <v>45</v>
      </c>
      <c r="G72" s="90">
        <f t="shared" si="2"/>
        <v>101.85129307635248</v>
      </c>
      <c r="H72" s="101">
        <v>318156</v>
      </c>
      <c r="I72" s="95">
        <v>432853</v>
      </c>
      <c r="J72" s="52">
        <f t="shared" ref="J72:J135" si="3">I72/L72*100</f>
        <v>123.49410136802615</v>
      </c>
      <c r="K72" s="111">
        <f t="shared" ref="K72:K135" si="4">I72/$I$408*100</f>
        <v>4.2939000720644471E-3</v>
      </c>
      <c r="L72" s="101">
        <v>350505</v>
      </c>
    </row>
    <row r="73" spans="2:12" ht="18.75">
      <c r="B73" s="47" t="s">
        <v>149</v>
      </c>
      <c r="C73" s="48">
        <v>4</v>
      </c>
      <c r="D73" s="434" t="s">
        <v>150</v>
      </c>
      <c r="E73" s="443">
        <v>941889</v>
      </c>
      <c r="F73" s="50" t="s">
        <v>45</v>
      </c>
      <c r="G73" s="90">
        <f t="shared" ref="G73:G136" si="5">E73/H73*100</f>
        <v>116.32294660246332</v>
      </c>
      <c r="H73" s="101">
        <v>809719</v>
      </c>
      <c r="I73" s="95">
        <v>539020</v>
      </c>
      <c r="J73" s="52">
        <f t="shared" si="3"/>
        <v>130.77105966723761</v>
      </c>
      <c r="K73" s="111">
        <f t="shared" si="4"/>
        <v>5.3470762980600299E-3</v>
      </c>
      <c r="L73" s="101">
        <v>412186</v>
      </c>
    </row>
    <row r="74" spans="2:12" ht="18.75">
      <c r="B74" s="42" t="s">
        <v>151</v>
      </c>
      <c r="C74" s="43">
        <v>2</v>
      </c>
      <c r="D74" s="433" t="s">
        <v>152</v>
      </c>
      <c r="E74" s="442">
        <v>523206</v>
      </c>
      <c r="F74" s="45" t="s">
        <v>19</v>
      </c>
      <c r="G74" s="89">
        <f t="shared" si="5"/>
        <v>99.133726680536142</v>
      </c>
      <c r="H74" s="100">
        <v>527778</v>
      </c>
      <c r="I74" s="94">
        <v>37023449</v>
      </c>
      <c r="J74" s="46">
        <f t="shared" si="3"/>
        <v>95.032674641822823</v>
      </c>
      <c r="K74" s="110">
        <f t="shared" si="4"/>
        <v>0.36727246970489835</v>
      </c>
      <c r="L74" s="100">
        <v>38958652</v>
      </c>
    </row>
    <row r="75" spans="2:12" ht="18.75">
      <c r="B75" s="47" t="s">
        <v>153</v>
      </c>
      <c r="C75" s="48">
        <v>3</v>
      </c>
      <c r="D75" s="434" t="s">
        <v>154</v>
      </c>
      <c r="E75" s="443">
        <v>9</v>
      </c>
      <c r="F75" s="50" t="s">
        <v>19</v>
      </c>
      <c r="G75" s="90">
        <f t="shared" si="5"/>
        <v>300</v>
      </c>
      <c r="H75" s="101">
        <v>3</v>
      </c>
      <c r="I75" s="95">
        <v>2325</v>
      </c>
      <c r="J75" s="52">
        <f t="shared" si="3"/>
        <v>312.5</v>
      </c>
      <c r="K75" s="111">
        <f t="shared" si="4"/>
        <v>2.3063990933526711E-5</v>
      </c>
      <c r="L75" s="101">
        <v>744</v>
      </c>
    </row>
    <row r="76" spans="2:12" ht="18.75">
      <c r="B76" s="47" t="s">
        <v>155</v>
      </c>
      <c r="C76" s="48">
        <v>3</v>
      </c>
      <c r="D76" s="434" t="s">
        <v>156</v>
      </c>
      <c r="E76" s="443">
        <v>188611</v>
      </c>
      <c r="F76" s="50" t="s">
        <v>19</v>
      </c>
      <c r="G76" s="90">
        <f t="shared" si="5"/>
        <v>95.03297744232097</v>
      </c>
      <c r="H76" s="101">
        <v>198469</v>
      </c>
      <c r="I76" s="95">
        <v>5976541</v>
      </c>
      <c r="J76" s="52">
        <f t="shared" si="3"/>
        <v>92.334518566812491</v>
      </c>
      <c r="K76" s="111">
        <f t="shared" si="4"/>
        <v>5.9287263414129321E-2</v>
      </c>
      <c r="L76" s="101">
        <v>6472705</v>
      </c>
    </row>
    <row r="77" spans="2:12" ht="18.75">
      <c r="B77" s="47" t="s">
        <v>157</v>
      </c>
      <c r="C77" s="48">
        <v>3</v>
      </c>
      <c r="D77" s="434" t="s">
        <v>158</v>
      </c>
      <c r="E77" s="443">
        <v>15110</v>
      </c>
      <c r="F77" s="50" t="s">
        <v>19</v>
      </c>
      <c r="G77" s="90">
        <f t="shared" si="5"/>
        <v>82.51419833988642</v>
      </c>
      <c r="H77" s="101">
        <v>18312</v>
      </c>
      <c r="I77" s="95">
        <v>4628747</v>
      </c>
      <c r="J77" s="52">
        <f t="shared" si="3"/>
        <v>85.775308295605768</v>
      </c>
      <c r="K77" s="111">
        <f t="shared" si="4"/>
        <v>4.5917152189930741E-2</v>
      </c>
      <c r="L77" s="101">
        <v>5396363</v>
      </c>
    </row>
    <row r="78" spans="2:12" ht="18.75">
      <c r="B78" s="42" t="s">
        <v>159</v>
      </c>
      <c r="C78" s="43">
        <v>2</v>
      </c>
      <c r="D78" s="433" t="s">
        <v>160</v>
      </c>
      <c r="E78" s="442"/>
      <c r="F78" s="45"/>
      <c r="G78" s="89" t="s">
        <v>161</v>
      </c>
      <c r="H78" s="100"/>
      <c r="I78" s="94">
        <v>20218824</v>
      </c>
      <c r="J78" s="46">
        <f t="shared" si="3"/>
        <v>103.24647341976345</v>
      </c>
      <c r="K78" s="110">
        <f t="shared" si="4"/>
        <v>0.20057065523551498</v>
      </c>
      <c r="L78" s="100">
        <v>19583065</v>
      </c>
    </row>
    <row r="79" spans="2:12" ht="18.75">
      <c r="B79" s="58" t="s">
        <v>162</v>
      </c>
      <c r="C79" s="59">
        <v>1</v>
      </c>
      <c r="D79" s="437" t="s">
        <v>163</v>
      </c>
      <c r="E79" s="444"/>
      <c r="F79" s="61"/>
      <c r="G79" s="91"/>
      <c r="H79" s="102"/>
      <c r="I79" s="96">
        <v>19681172</v>
      </c>
      <c r="J79" s="62">
        <f t="shared" si="3"/>
        <v>92.007497603529728</v>
      </c>
      <c r="K79" s="112">
        <f t="shared" si="4"/>
        <v>0.19523714949212034</v>
      </c>
      <c r="L79" s="102">
        <v>21390835</v>
      </c>
    </row>
    <row r="80" spans="2:12" ht="18.75">
      <c r="B80" s="42" t="s">
        <v>164</v>
      </c>
      <c r="C80" s="43">
        <v>2</v>
      </c>
      <c r="D80" s="433" t="s">
        <v>165</v>
      </c>
      <c r="E80" s="442">
        <v>32707</v>
      </c>
      <c r="F80" s="45" t="s">
        <v>166</v>
      </c>
      <c r="G80" s="89">
        <f t="shared" si="5"/>
        <v>96.443841594668712</v>
      </c>
      <c r="H80" s="100">
        <v>33913</v>
      </c>
      <c r="I80" s="94">
        <v>7439398</v>
      </c>
      <c r="J80" s="46">
        <f t="shared" si="3"/>
        <v>96.178085549572955</v>
      </c>
      <c r="K80" s="110">
        <f t="shared" si="4"/>
        <v>7.3798799149633026E-2</v>
      </c>
      <c r="L80" s="100">
        <v>7735024</v>
      </c>
    </row>
    <row r="81" spans="2:12" ht="18.75">
      <c r="B81" s="47" t="s">
        <v>167</v>
      </c>
      <c r="C81" s="48">
        <v>3</v>
      </c>
      <c r="D81" s="434" t="s">
        <v>168</v>
      </c>
      <c r="E81" s="443">
        <v>14085435</v>
      </c>
      <c r="F81" s="50" t="s">
        <v>169</v>
      </c>
      <c r="G81" s="90">
        <f t="shared" si="5"/>
        <v>93.131713532919321</v>
      </c>
      <c r="H81" s="101">
        <v>15124209</v>
      </c>
      <c r="I81" s="95">
        <v>5429694</v>
      </c>
      <c r="J81" s="52">
        <f t="shared" si="3"/>
        <v>91.976955340384734</v>
      </c>
      <c r="K81" s="111">
        <f t="shared" si="4"/>
        <v>5.386254330659114E-2</v>
      </c>
      <c r="L81" s="101">
        <v>5903320</v>
      </c>
    </row>
    <row r="82" spans="2:12" ht="18.75">
      <c r="B82" s="47" t="s">
        <v>170</v>
      </c>
      <c r="C82" s="48">
        <v>4</v>
      </c>
      <c r="D82" s="434" t="s">
        <v>171</v>
      </c>
      <c r="E82" s="443">
        <v>5770434</v>
      </c>
      <c r="F82" s="50" t="s">
        <v>169</v>
      </c>
      <c r="G82" s="90">
        <f t="shared" si="5"/>
        <v>99.67515597902316</v>
      </c>
      <c r="H82" s="101">
        <v>5789240</v>
      </c>
      <c r="I82" s="95">
        <v>1762392</v>
      </c>
      <c r="J82" s="52">
        <f t="shared" si="3"/>
        <v>126.24358446302897</v>
      </c>
      <c r="K82" s="111">
        <f t="shared" si="4"/>
        <v>1.7482921767449467E-2</v>
      </c>
      <c r="L82" s="101">
        <v>1396025</v>
      </c>
    </row>
    <row r="83" spans="2:12" ht="18.75">
      <c r="B83" s="47" t="s">
        <v>172</v>
      </c>
      <c r="C83" s="48">
        <v>5</v>
      </c>
      <c r="D83" s="434" t="s">
        <v>173</v>
      </c>
      <c r="E83" s="443">
        <v>802937</v>
      </c>
      <c r="F83" s="50" t="s">
        <v>169</v>
      </c>
      <c r="G83" s="90">
        <f t="shared" si="5"/>
        <v>84.062560853296702</v>
      </c>
      <c r="H83" s="101">
        <v>955166</v>
      </c>
      <c r="I83" s="95">
        <v>598760</v>
      </c>
      <c r="J83" s="52">
        <f t="shared" si="3"/>
        <v>99.495344775730018</v>
      </c>
      <c r="K83" s="111">
        <f t="shared" si="4"/>
        <v>5.939696865100411E-3</v>
      </c>
      <c r="L83" s="101">
        <v>601797</v>
      </c>
    </row>
    <row r="84" spans="2:12" ht="18.75">
      <c r="B84" s="47" t="s">
        <v>174</v>
      </c>
      <c r="C84" s="48">
        <v>5</v>
      </c>
      <c r="D84" s="434" t="s">
        <v>175</v>
      </c>
      <c r="E84" s="443">
        <v>4596</v>
      </c>
      <c r="F84" s="50" t="s">
        <v>169</v>
      </c>
      <c r="G84" s="90">
        <f t="shared" si="5"/>
        <v>93.853379620175616</v>
      </c>
      <c r="H84" s="101">
        <v>4897</v>
      </c>
      <c r="I84" s="95">
        <v>15710</v>
      </c>
      <c r="J84" s="52">
        <f t="shared" si="3"/>
        <v>131.36549878752405</v>
      </c>
      <c r="K84" s="111">
        <f t="shared" si="4"/>
        <v>1.558431387379375E-4</v>
      </c>
      <c r="L84" s="101">
        <v>11959</v>
      </c>
    </row>
    <row r="85" spans="2:12" ht="18.75">
      <c r="B85" s="47" t="s">
        <v>176</v>
      </c>
      <c r="C85" s="48">
        <v>4</v>
      </c>
      <c r="D85" s="434" t="s">
        <v>177</v>
      </c>
      <c r="E85" s="443">
        <v>3979809</v>
      </c>
      <c r="F85" s="50" t="s">
        <v>169</v>
      </c>
      <c r="G85" s="90">
        <f t="shared" si="5"/>
        <v>94.209394926509589</v>
      </c>
      <c r="H85" s="101">
        <v>4224429</v>
      </c>
      <c r="I85" s="95">
        <v>3067753</v>
      </c>
      <c r="J85" s="52">
        <f t="shared" si="3"/>
        <v>79.30030714540888</v>
      </c>
      <c r="K85" s="111">
        <f t="shared" si="4"/>
        <v>3.0432097797118012E-2</v>
      </c>
      <c r="L85" s="101">
        <v>3868526</v>
      </c>
    </row>
    <row r="86" spans="2:12" ht="18.75">
      <c r="B86" s="47" t="s">
        <v>178</v>
      </c>
      <c r="C86" s="48">
        <v>4</v>
      </c>
      <c r="D86" s="434" t="s">
        <v>179</v>
      </c>
      <c r="E86" s="443">
        <v>398785</v>
      </c>
      <c r="F86" s="50" t="s">
        <v>169</v>
      </c>
      <c r="G86" s="90">
        <f t="shared" si="5"/>
        <v>186.43002066328199</v>
      </c>
      <c r="H86" s="101">
        <v>213906</v>
      </c>
      <c r="I86" s="95">
        <v>68442</v>
      </c>
      <c r="J86" s="52">
        <f t="shared" si="3"/>
        <v>142.33544764479566</v>
      </c>
      <c r="K86" s="111">
        <f t="shared" si="4"/>
        <v>6.789443731064237E-4</v>
      </c>
      <c r="L86" s="101">
        <v>48085</v>
      </c>
    </row>
    <row r="87" spans="2:12" ht="18.75">
      <c r="B87" s="42" t="s">
        <v>180</v>
      </c>
      <c r="C87" s="43">
        <v>2</v>
      </c>
      <c r="D87" s="433" t="s">
        <v>181</v>
      </c>
      <c r="E87" s="442"/>
      <c r="F87" s="45"/>
      <c r="G87" s="89"/>
      <c r="H87" s="100"/>
      <c r="I87" s="94">
        <v>12241774</v>
      </c>
      <c r="J87" s="46">
        <f t="shared" si="3"/>
        <v>89.645162780885002</v>
      </c>
      <c r="K87" s="110">
        <f t="shared" si="4"/>
        <v>0.12143835034248733</v>
      </c>
      <c r="L87" s="100">
        <v>13655811</v>
      </c>
    </row>
    <row r="88" spans="2:12" ht="18.75">
      <c r="B88" s="47" t="s">
        <v>182</v>
      </c>
      <c r="C88" s="48">
        <v>3</v>
      </c>
      <c r="D88" s="434" t="s">
        <v>183</v>
      </c>
      <c r="E88" s="443">
        <v>9259610</v>
      </c>
      <c r="F88" s="50" t="s">
        <v>45</v>
      </c>
      <c r="G88" s="90">
        <f t="shared" si="5"/>
        <v>72.810787773563064</v>
      </c>
      <c r="H88" s="101">
        <v>12717360</v>
      </c>
      <c r="I88" s="95">
        <v>9098081</v>
      </c>
      <c r="J88" s="52">
        <f t="shared" si="3"/>
        <v>96.635021758087461</v>
      </c>
      <c r="K88" s="111">
        <f t="shared" si="4"/>
        <v>9.0252928041501784E-2</v>
      </c>
      <c r="L88" s="101">
        <v>9414890</v>
      </c>
    </row>
    <row r="89" spans="2:12" ht="18.75">
      <c r="B89" s="47" t="s">
        <v>184</v>
      </c>
      <c r="C89" s="48">
        <v>3</v>
      </c>
      <c r="D89" s="434" t="s">
        <v>185</v>
      </c>
      <c r="E89" s="443"/>
      <c r="F89" s="50"/>
      <c r="G89" s="90"/>
      <c r="H89" s="101"/>
      <c r="I89" s="95">
        <v>3143693</v>
      </c>
      <c r="J89" s="52">
        <f t="shared" si="3"/>
        <v>74.127601056468635</v>
      </c>
      <c r="K89" s="111">
        <f t="shared" si="4"/>
        <v>3.1185422300985546E-2</v>
      </c>
      <c r="L89" s="101">
        <v>4240921</v>
      </c>
    </row>
    <row r="90" spans="2:12" ht="18.75">
      <c r="B90" s="58" t="s">
        <v>186</v>
      </c>
      <c r="C90" s="59">
        <v>1</v>
      </c>
      <c r="D90" s="437" t="s">
        <v>187</v>
      </c>
      <c r="E90" s="444"/>
      <c r="F90" s="61"/>
      <c r="G90" s="91"/>
      <c r="H90" s="103"/>
      <c r="I90" s="96">
        <v>366059899</v>
      </c>
      <c r="J90" s="62">
        <f t="shared" si="3"/>
        <v>97.577072080391758</v>
      </c>
      <c r="K90" s="112">
        <f t="shared" si="4"/>
        <v>3.6313127706080452</v>
      </c>
      <c r="L90" s="102">
        <v>375149501</v>
      </c>
    </row>
    <row r="91" spans="2:12" ht="18.75">
      <c r="B91" s="42" t="s">
        <v>188</v>
      </c>
      <c r="C91" s="43">
        <v>2</v>
      </c>
      <c r="D91" s="433" t="s">
        <v>189</v>
      </c>
      <c r="E91" s="442">
        <v>2</v>
      </c>
      <c r="F91" s="45"/>
      <c r="G91" s="89" t="s">
        <v>72</v>
      </c>
      <c r="H91" s="100"/>
      <c r="I91" s="94">
        <v>5600</v>
      </c>
      <c r="J91" s="46">
        <f t="shared" si="3"/>
        <v>544.74708171206225</v>
      </c>
      <c r="K91" s="110">
        <f t="shared" si="4"/>
        <v>5.5551978162472946E-5</v>
      </c>
      <c r="L91" s="100">
        <v>1028</v>
      </c>
    </row>
    <row r="92" spans="2:12" ht="18.75">
      <c r="B92" s="63" t="s">
        <v>190</v>
      </c>
      <c r="C92" s="64">
        <v>3</v>
      </c>
      <c r="D92" s="438" t="s">
        <v>191</v>
      </c>
      <c r="E92" s="443">
        <v>2</v>
      </c>
      <c r="F92" s="50"/>
      <c r="G92" s="90" t="s">
        <v>72</v>
      </c>
      <c r="H92" s="101"/>
      <c r="I92" s="95">
        <v>5600</v>
      </c>
      <c r="J92" s="52">
        <f t="shared" si="3"/>
        <v>544.74708171206225</v>
      </c>
      <c r="K92" s="111">
        <f t="shared" si="4"/>
        <v>5.5551978162472946E-5</v>
      </c>
      <c r="L92" s="101">
        <v>1028</v>
      </c>
    </row>
    <row r="93" spans="2:12" ht="18.75">
      <c r="B93" s="42" t="s">
        <v>192</v>
      </c>
      <c r="C93" s="43">
        <v>2</v>
      </c>
      <c r="D93" s="433" t="s">
        <v>193</v>
      </c>
      <c r="E93" s="442">
        <v>935505</v>
      </c>
      <c r="F93" s="45" t="s">
        <v>45</v>
      </c>
      <c r="G93" s="89">
        <f t="shared" si="5"/>
        <v>94.994222188825773</v>
      </c>
      <c r="H93" s="104">
        <v>984802</v>
      </c>
      <c r="I93" s="94">
        <v>100667092</v>
      </c>
      <c r="J93" s="46">
        <f t="shared" si="3"/>
        <v>91.525481177273349</v>
      </c>
      <c r="K93" s="110">
        <f t="shared" si="4"/>
        <v>0.99861716008279555</v>
      </c>
      <c r="L93" s="100">
        <v>109988050</v>
      </c>
    </row>
    <row r="94" spans="2:12" ht="18.75">
      <c r="B94" s="47" t="s">
        <v>194</v>
      </c>
      <c r="C94" s="48">
        <v>3</v>
      </c>
      <c r="D94" s="434" t="s">
        <v>195</v>
      </c>
      <c r="E94" s="443">
        <v>2174</v>
      </c>
      <c r="F94" s="50" t="s">
        <v>19</v>
      </c>
      <c r="G94" s="90">
        <f t="shared" si="5"/>
        <v>124.51317296678121</v>
      </c>
      <c r="H94" s="101">
        <v>1746</v>
      </c>
      <c r="I94" s="95">
        <v>653387</v>
      </c>
      <c r="J94" s="52">
        <f t="shared" si="3"/>
        <v>129.61018969802643</v>
      </c>
      <c r="K94" s="111">
        <f t="shared" si="4"/>
        <v>6.4815964920792342E-3</v>
      </c>
      <c r="L94" s="101">
        <v>504117</v>
      </c>
    </row>
    <row r="95" spans="2:12" ht="18.75">
      <c r="B95" s="47" t="s">
        <v>196</v>
      </c>
      <c r="C95" s="48">
        <v>3</v>
      </c>
      <c r="D95" s="434" t="s">
        <v>197</v>
      </c>
      <c r="E95" s="443">
        <v>523936</v>
      </c>
      <c r="F95" s="50" t="s">
        <v>19</v>
      </c>
      <c r="G95" s="90">
        <f t="shared" si="5"/>
        <v>96.324513538556573</v>
      </c>
      <c r="H95" s="101">
        <v>543928</v>
      </c>
      <c r="I95" s="95">
        <v>49309810</v>
      </c>
      <c r="J95" s="52">
        <f t="shared" si="3"/>
        <v>91.419907361297987</v>
      </c>
      <c r="K95" s="111">
        <f t="shared" si="4"/>
        <v>0.48915312291351609</v>
      </c>
      <c r="L95" s="101">
        <v>53937716</v>
      </c>
    </row>
    <row r="96" spans="2:12" ht="18.75">
      <c r="B96" s="47" t="s">
        <v>198</v>
      </c>
      <c r="C96" s="48">
        <v>3</v>
      </c>
      <c r="D96" s="434" t="s">
        <v>199</v>
      </c>
      <c r="E96" s="443">
        <v>409395</v>
      </c>
      <c r="F96" s="50" t="s">
        <v>19</v>
      </c>
      <c r="G96" s="90">
        <f t="shared" si="5"/>
        <v>93.229081270153586</v>
      </c>
      <c r="H96" s="101">
        <v>439128</v>
      </c>
      <c r="I96" s="95">
        <v>50703895</v>
      </c>
      <c r="J96" s="52">
        <f t="shared" si="3"/>
        <v>91.282355016184084</v>
      </c>
      <c r="K96" s="111">
        <f t="shared" si="4"/>
        <v>0.50298244067720022</v>
      </c>
      <c r="L96" s="101">
        <v>55546217</v>
      </c>
    </row>
    <row r="97" spans="2:12" ht="18.75">
      <c r="B97" s="47" t="s">
        <v>200</v>
      </c>
      <c r="C97" s="48">
        <v>4</v>
      </c>
      <c r="D97" s="434" t="s">
        <v>201</v>
      </c>
      <c r="E97" s="443">
        <v>1896</v>
      </c>
      <c r="F97" s="50" t="s">
        <v>19</v>
      </c>
      <c r="G97" s="90">
        <f t="shared" si="5"/>
        <v>69.096209912536438</v>
      </c>
      <c r="H97" s="101">
        <v>2744</v>
      </c>
      <c r="I97" s="95">
        <v>184453</v>
      </c>
      <c r="J97" s="52">
        <f t="shared" si="3"/>
        <v>64.063308592922411</v>
      </c>
      <c r="K97" s="111">
        <f t="shared" si="4"/>
        <v>1.8297730407147539E-3</v>
      </c>
      <c r="L97" s="101">
        <v>287923</v>
      </c>
    </row>
    <row r="98" spans="2:12" ht="18.75">
      <c r="B98" s="47" t="s">
        <v>202</v>
      </c>
      <c r="C98" s="48">
        <v>4</v>
      </c>
      <c r="D98" s="434" t="s">
        <v>203</v>
      </c>
      <c r="E98" s="443">
        <v>4599</v>
      </c>
      <c r="F98" s="50" t="s">
        <v>19</v>
      </c>
      <c r="G98" s="90">
        <f t="shared" si="5"/>
        <v>126.24210815262147</v>
      </c>
      <c r="H98" s="101">
        <v>3643</v>
      </c>
      <c r="I98" s="95">
        <v>260762</v>
      </c>
      <c r="J98" s="52">
        <f t="shared" si="3"/>
        <v>125.24531582461181</v>
      </c>
      <c r="K98" s="111">
        <f t="shared" si="4"/>
        <v>2.5867580231433516E-3</v>
      </c>
      <c r="L98" s="101">
        <v>208201</v>
      </c>
    </row>
    <row r="99" spans="2:12" ht="18.75">
      <c r="B99" s="47" t="s">
        <v>204</v>
      </c>
      <c r="C99" s="48">
        <v>4</v>
      </c>
      <c r="D99" s="434" t="s">
        <v>205</v>
      </c>
      <c r="E99" s="443">
        <v>316837</v>
      </c>
      <c r="F99" s="50" t="s">
        <v>19</v>
      </c>
      <c r="G99" s="90">
        <f t="shared" si="5"/>
        <v>91.762337812789625</v>
      </c>
      <c r="H99" s="101">
        <v>345280</v>
      </c>
      <c r="I99" s="95">
        <v>25568390</v>
      </c>
      <c r="J99" s="52">
        <f t="shared" si="3"/>
        <v>78.548382414315199</v>
      </c>
      <c r="K99" s="111">
        <f t="shared" si="4"/>
        <v>0.2536383290945699</v>
      </c>
      <c r="L99" s="101">
        <v>32551135</v>
      </c>
    </row>
    <row r="100" spans="2:12" ht="18.75">
      <c r="B100" s="47" t="s">
        <v>206</v>
      </c>
      <c r="C100" s="48">
        <v>4</v>
      </c>
      <c r="D100" s="434" t="s">
        <v>207</v>
      </c>
      <c r="E100" s="443">
        <v>83957</v>
      </c>
      <c r="F100" s="50" t="s">
        <v>19</v>
      </c>
      <c r="G100" s="90">
        <f t="shared" si="5"/>
        <v>99.087690310397733</v>
      </c>
      <c r="H100" s="101">
        <v>84730</v>
      </c>
      <c r="I100" s="95">
        <v>24075643</v>
      </c>
      <c r="J100" s="52">
        <f t="shared" si="3"/>
        <v>110.42982911881826</v>
      </c>
      <c r="K100" s="111">
        <f t="shared" si="4"/>
        <v>0.23883028467562403</v>
      </c>
      <c r="L100" s="101">
        <v>21801757</v>
      </c>
    </row>
    <row r="101" spans="2:12" ht="18.75">
      <c r="B101" s="47" t="s">
        <v>208</v>
      </c>
      <c r="C101" s="48">
        <v>4</v>
      </c>
      <c r="D101" s="434" t="s">
        <v>209</v>
      </c>
      <c r="E101" s="443">
        <v>92</v>
      </c>
      <c r="F101" s="50" t="s">
        <v>19</v>
      </c>
      <c r="G101" s="90">
        <f t="shared" si="5"/>
        <v>153.33333333333334</v>
      </c>
      <c r="H101" s="101">
        <v>60</v>
      </c>
      <c r="I101" s="95">
        <v>8553</v>
      </c>
      <c r="J101" s="52">
        <f t="shared" si="3"/>
        <v>149.0589055420007</v>
      </c>
      <c r="K101" s="111">
        <f t="shared" si="4"/>
        <v>8.4845726647076974E-5</v>
      </c>
      <c r="L101" s="101">
        <v>5738</v>
      </c>
    </row>
    <row r="102" spans="2:12" ht="18.75">
      <c r="B102" s="42" t="s">
        <v>210</v>
      </c>
      <c r="C102" s="43">
        <v>2</v>
      </c>
      <c r="D102" s="433" t="s">
        <v>211</v>
      </c>
      <c r="E102" s="442">
        <v>93327</v>
      </c>
      <c r="F102" s="45" t="s">
        <v>19</v>
      </c>
      <c r="G102" s="89">
        <f t="shared" si="5"/>
        <v>99.581728358177102</v>
      </c>
      <c r="H102" s="100">
        <v>93719</v>
      </c>
      <c r="I102" s="94">
        <v>30247906</v>
      </c>
      <c r="J102" s="46">
        <f t="shared" si="3"/>
        <v>120.09577199075044</v>
      </c>
      <c r="K102" s="110">
        <f t="shared" si="4"/>
        <v>0.30005910956652398</v>
      </c>
      <c r="L102" s="100">
        <v>25186487</v>
      </c>
    </row>
    <row r="103" spans="2:12" ht="18.75">
      <c r="B103" s="47" t="s">
        <v>212</v>
      </c>
      <c r="C103" s="48">
        <v>3</v>
      </c>
      <c r="D103" s="434" t="s">
        <v>213</v>
      </c>
      <c r="E103" s="443">
        <v>66131</v>
      </c>
      <c r="F103" s="50" t="s">
        <v>19</v>
      </c>
      <c r="G103" s="90">
        <f t="shared" si="5"/>
        <v>99.799287697694069</v>
      </c>
      <c r="H103" s="101">
        <v>66264</v>
      </c>
      <c r="I103" s="95">
        <v>19398334</v>
      </c>
      <c r="J103" s="52">
        <f t="shared" si="3"/>
        <v>133.08996817504396</v>
      </c>
      <c r="K103" s="111">
        <f t="shared" si="4"/>
        <v>0.19243139763506364</v>
      </c>
      <c r="L103" s="101">
        <v>14575354</v>
      </c>
    </row>
    <row r="104" spans="2:12" ht="18.75">
      <c r="B104" s="47" t="s">
        <v>214</v>
      </c>
      <c r="C104" s="48">
        <v>3</v>
      </c>
      <c r="D104" s="434" t="s">
        <v>215</v>
      </c>
      <c r="E104" s="443">
        <v>39</v>
      </c>
      <c r="F104" s="50" t="s">
        <v>19</v>
      </c>
      <c r="G104" s="90">
        <f t="shared" si="5"/>
        <v>26.174496644295303</v>
      </c>
      <c r="H104" s="101">
        <v>149</v>
      </c>
      <c r="I104" s="95">
        <v>14804</v>
      </c>
      <c r="J104" s="52">
        <f t="shared" si="3"/>
        <v>43.396945446017646</v>
      </c>
      <c r="K104" s="111">
        <f t="shared" si="4"/>
        <v>1.468556222709374E-4</v>
      </c>
      <c r="L104" s="101">
        <v>34113</v>
      </c>
    </row>
    <row r="105" spans="2:12" ht="18.75">
      <c r="B105" s="47" t="s">
        <v>216</v>
      </c>
      <c r="C105" s="48">
        <v>3</v>
      </c>
      <c r="D105" s="434" t="s">
        <v>217</v>
      </c>
      <c r="E105" s="443">
        <v>25829</v>
      </c>
      <c r="F105" s="50" t="s">
        <v>19</v>
      </c>
      <c r="G105" s="90">
        <f t="shared" si="5"/>
        <v>98.66305053668971</v>
      </c>
      <c r="H105" s="101">
        <v>26179</v>
      </c>
      <c r="I105" s="95">
        <v>10678419</v>
      </c>
      <c r="J105" s="52">
        <f t="shared" si="3"/>
        <v>102.29401468423829</v>
      </c>
      <c r="K105" s="111">
        <f t="shared" si="4"/>
        <v>0.10592987483888147</v>
      </c>
      <c r="L105" s="101">
        <v>10438948</v>
      </c>
    </row>
    <row r="106" spans="2:12" ht="18.75">
      <c r="B106" s="47" t="s">
        <v>218</v>
      </c>
      <c r="C106" s="48">
        <v>4</v>
      </c>
      <c r="D106" s="434" t="s">
        <v>219</v>
      </c>
      <c r="E106" s="443">
        <v>453</v>
      </c>
      <c r="F106" s="50" t="s">
        <v>19</v>
      </c>
      <c r="G106" s="90">
        <f t="shared" si="5"/>
        <v>149.01315789473685</v>
      </c>
      <c r="H106" s="101">
        <v>304</v>
      </c>
      <c r="I106" s="95">
        <v>121104</v>
      </c>
      <c r="J106" s="52">
        <f t="shared" si="3"/>
        <v>143.07621421735996</v>
      </c>
      <c r="K106" s="111">
        <f t="shared" si="4"/>
        <v>1.2013512077478793E-3</v>
      </c>
      <c r="L106" s="101">
        <v>84643</v>
      </c>
    </row>
    <row r="107" spans="2:12" ht="18.75">
      <c r="B107" s="47" t="s">
        <v>220</v>
      </c>
      <c r="C107" s="48">
        <v>4</v>
      </c>
      <c r="D107" s="434" t="s">
        <v>221</v>
      </c>
      <c r="E107" s="443">
        <v>25378</v>
      </c>
      <c r="F107" s="50" t="s">
        <v>19</v>
      </c>
      <c r="G107" s="90">
        <f t="shared" si="5"/>
        <v>98.060278207109747</v>
      </c>
      <c r="H107" s="101">
        <v>25880</v>
      </c>
      <c r="I107" s="95">
        <v>10557315</v>
      </c>
      <c r="J107" s="52">
        <f t="shared" si="3"/>
        <v>101.96063376537585</v>
      </c>
      <c r="K107" s="111">
        <f t="shared" si="4"/>
        <v>0.10472852363113358</v>
      </c>
      <c r="L107" s="101">
        <v>10354305</v>
      </c>
    </row>
    <row r="108" spans="2:12" ht="18.75">
      <c r="B108" s="47" t="s">
        <v>222</v>
      </c>
      <c r="C108" s="48">
        <v>5</v>
      </c>
      <c r="D108" s="434" t="s">
        <v>223</v>
      </c>
      <c r="E108" s="443">
        <v>46</v>
      </c>
      <c r="F108" s="50" t="s">
        <v>19</v>
      </c>
      <c r="G108" s="90">
        <f t="shared" si="5"/>
        <v>64.788732394366207</v>
      </c>
      <c r="H108" s="101">
        <v>71</v>
      </c>
      <c r="I108" s="95">
        <v>25630</v>
      </c>
      <c r="J108" s="52">
        <f t="shared" si="3"/>
        <v>51.830131445904961</v>
      </c>
      <c r="K108" s="111">
        <f t="shared" si="4"/>
        <v>2.5424950005431811E-4</v>
      </c>
      <c r="L108" s="101">
        <v>49450</v>
      </c>
    </row>
    <row r="109" spans="2:12" ht="18.75">
      <c r="B109" s="47" t="s">
        <v>224</v>
      </c>
      <c r="C109" s="48">
        <v>5</v>
      </c>
      <c r="D109" s="434" t="s">
        <v>225</v>
      </c>
      <c r="E109" s="443">
        <v>11</v>
      </c>
      <c r="F109" s="50" t="s">
        <v>19</v>
      </c>
      <c r="G109" s="90">
        <f t="shared" si="5"/>
        <v>13.095238095238097</v>
      </c>
      <c r="H109" s="101">
        <v>84</v>
      </c>
      <c r="I109" s="95">
        <v>24968</v>
      </c>
      <c r="J109" s="52">
        <f t="shared" si="3"/>
        <v>36.226984518506697</v>
      </c>
      <c r="K109" s="111">
        <f t="shared" si="4"/>
        <v>2.476824626358258E-4</v>
      </c>
      <c r="L109" s="101">
        <v>68921</v>
      </c>
    </row>
    <row r="110" spans="2:12" ht="18.75">
      <c r="B110" s="47" t="s">
        <v>226</v>
      </c>
      <c r="C110" s="48">
        <v>5</v>
      </c>
      <c r="D110" s="434" t="s">
        <v>227</v>
      </c>
      <c r="E110" s="443">
        <v>813</v>
      </c>
      <c r="F110" s="50" t="s">
        <v>19</v>
      </c>
      <c r="G110" s="90">
        <f t="shared" si="5"/>
        <v>86.951871657754012</v>
      </c>
      <c r="H110" s="101">
        <v>935</v>
      </c>
      <c r="I110" s="95">
        <v>382767</v>
      </c>
      <c r="J110" s="52">
        <f t="shared" si="3"/>
        <v>90.635426162935246</v>
      </c>
      <c r="K110" s="111">
        <f t="shared" si="4"/>
        <v>3.7970471473777285E-3</v>
      </c>
      <c r="L110" s="101">
        <v>422315</v>
      </c>
    </row>
    <row r="111" spans="2:12" ht="18.75">
      <c r="B111" s="42" t="s">
        <v>228</v>
      </c>
      <c r="C111" s="43">
        <v>2</v>
      </c>
      <c r="D111" s="433" t="s">
        <v>229</v>
      </c>
      <c r="E111" s="442"/>
      <c r="F111" s="45"/>
      <c r="G111" s="89"/>
      <c r="H111" s="100"/>
      <c r="I111" s="94">
        <v>52436287</v>
      </c>
      <c r="J111" s="46">
        <f t="shared" si="3"/>
        <v>90.47916007307451</v>
      </c>
      <c r="K111" s="110">
        <f t="shared" si="4"/>
        <v>0.52016776256163644</v>
      </c>
      <c r="L111" s="100">
        <v>57953994</v>
      </c>
    </row>
    <row r="112" spans="2:12" ht="18.75">
      <c r="B112" s="47" t="s">
        <v>230</v>
      </c>
      <c r="C112" s="48">
        <v>3</v>
      </c>
      <c r="D112" s="434" t="s">
        <v>231</v>
      </c>
      <c r="E112" s="443"/>
      <c r="F112" s="50"/>
      <c r="G112" s="90"/>
      <c r="H112" s="101"/>
      <c r="I112" s="95">
        <v>38017741</v>
      </c>
      <c r="J112" s="52">
        <f t="shared" si="3"/>
        <v>111.84155951582142</v>
      </c>
      <c r="K112" s="111">
        <f t="shared" si="4"/>
        <v>0.37713584246759863</v>
      </c>
      <c r="L112" s="101">
        <v>33992499</v>
      </c>
    </row>
    <row r="113" spans="2:12" ht="18.75">
      <c r="B113" s="47" t="s">
        <v>232</v>
      </c>
      <c r="C113" s="48">
        <v>4</v>
      </c>
      <c r="D113" s="434" t="s">
        <v>233</v>
      </c>
      <c r="E113" s="443">
        <v>26700</v>
      </c>
      <c r="F113" s="50" t="s">
        <v>234</v>
      </c>
      <c r="G113" s="90">
        <f t="shared" si="5"/>
        <v>142.64344481247997</v>
      </c>
      <c r="H113" s="101">
        <v>18718</v>
      </c>
      <c r="I113" s="95">
        <v>1575878</v>
      </c>
      <c r="J113" s="52">
        <f t="shared" si="3"/>
        <v>154.67723840493434</v>
      </c>
      <c r="K113" s="111">
        <f t="shared" si="4"/>
        <v>1.5632703614771704E-2</v>
      </c>
      <c r="L113" s="101">
        <v>1018817</v>
      </c>
    </row>
    <row r="114" spans="2:12" ht="18.75">
      <c r="B114" s="47" t="s">
        <v>235</v>
      </c>
      <c r="C114" s="48">
        <v>5</v>
      </c>
      <c r="D114" s="434" t="s">
        <v>236</v>
      </c>
      <c r="E114" s="443">
        <v>4446</v>
      </c>
      <c r="F114" s="50" t="s">
        <v>234</v>
      </c>
      <c r="G114" s="90">
        <f t="shared" si="5"/>
        <v>172.1254355400697</v>
      </c>
      <c r="H114" s="101">
        <v>2583</v>
      </c>
      <c r="I114" s="95">
        <v>231199</v>
      </c>
      <c r="J114" s="52">
        <f t="shared" si="3"/>
        <v>165.21058724328651</v>
      </c>
      <c r="K114" s="111">
        <f t="shared" si="4"/>
        <v>2.2934931784259968E-3</v>
      </c>
      <c r="L114" s="101">
        <v>139942</v>
      </c>
    </row>
    <row r="115" spans="2:12" ht="18.75">
      <c r="B115" s="56" t="s">
        <v>237</v>
      </c>
      <c r="C115" s="57">
        <v>5</v>
      </c>
      <c r="D115" s="436" t="s">
        <v>238</v>
      </c>
      <c r="E115" s="443">
        <v>13010</v>
      </c>
      <c r="F115" s="50" t="s">
        <v>234</v>
      </c>
      <c r="G115" s="90">
        <f t="shared" si="5"/>
        <v>142.88852278967602</v>
      </c>
      <c r="H115" s="101">
        <v>9105</v>
      </c>
      <c r="I115" s="95">
        <v>925673</v>
      </c>
      <c r="J115" s="52">
        <f t="shared" si="3"/>
        <v>158.68389835157299</v>
      </c>
      <c r="K115" s="111">
        <f t="shared" si="4"/>
        <v>9.1826725502840746E-3</v>
      </c>
      <c r="L115" s="101">
        <v>583344</v>
      </c>
    </row>
    <row r="116" spans="2:12" ht="18.75">
      <c r="B116" s="47" t="s">
        <v>239</v>
      </c>
      <c r="C116" s="48">
        <v>4</v>
      </c>
      <c r="D116" s="434" t="s">
        <v>240</v>
      </c>
      <c r="E116" s="443">
        <v>4624</v>
      </c>
      <c r="F116" s="50" t="s">
        <v>234</v>
      </c>
      <c r="G116" s="90">
        <f t="shared" si="5"/>
        <v>71.991281332710571</v>
      </c>
      <c r="H116" s="101">
        <v>6423</v>
      </c>
      <c r="I116" s="95">
        <v>943013</v>
      </c>
      <c r="J116" s="52">
        <f t="shared" si="3"/>
        <v>93.927094455688547</v>
      </c>
      <c r="K116" s="111">
        <f t="shared" si="4"/>
        <v>9.3546852826657326E-3</v>
      </c>
      <c r="L116" s="101">
        <v>1003984</v>
      </c>
    </row>
    <row r="117" spans="2:12" ht="18.75">
      <c r="B117" s="47" t="s">
        <v>241</v>
      </c>
      <c r="C117" s="48">
        <v>4</v>
      </c>
      <c r="D117" s="434" t="s">
        <v>242</v>
      </c>
      <c r="E117" s="443"/>
      <c r="F117" s="50"/>
      <c r="G117" s="90"/>
      <c r="H117" s="101"/>
      <c r="I117" s="95">
        <v>35220948</v>
      </c>
      <c r="J117" s="52">
        <f t="shared" si="3"/>
        <v>111.66581154685356</v>
      </c>
      <c r="K117" s="111">
        <f t="shared" si="4"/>
        <v>0.34939166681385631</v>
      </c>
      <c r="L117" s="101">
        <v>31541389</v>
      </c>
    </row>
    <row r="118" spans="2:12" ht="18.75">
      <c r="B118" s="47" t="s">
        <v>243</v>
      </c>
      <c r="C118" s="48">
        <v>5</v>
      </c>
      <c r="D118" s="434" t="s">
        <v>244</v>
      </c>
      <c r="E118" s="443">
        <v>373</v>
      </c>
      <c r="F118" s="50" t="s">
        <v>245</v>
      </c>
      <c r="G118" s="90">
        <f t="shared" si="5"/>
        <v>138.66171003717471</v>
      </c>
      <c r="H118" s="101">
        <v>269</v>
      </c>
      <c r="I118" s="95">
        <v>88994</v>
      </c>
      <c r="J118" s="52">
        <f t="shared" si="3"/>
        <v>367.40979275039217</v>
      </c>
      <c r="K118" s="111">
        <f t="shared" si="4"/>
        <v>8.8282013296269953E-4</v>
      </c>
      <c r="L118" s="101">
        <v>24222</v>
      </c>
    </row>
    <row r="119" spans="2:12" ht="18.75">
      <c r="B119" s="47" t="s">
        <v>246</v>
      </c>
      <c r="C119" s="48">
        <v>5</v>
      </c>
      <c r="D119" s="434" t="s">
        <v>247</v>
      </c>
      <c r="E119" s="443">
        <v>2520</v>
      </c>
      <c r="F119" s="50" t="s">
        <v>234</v>
      </c>
      <c r="G119" s="90">
        <f t="shared" si="5"/>
        <v>86.98653779772178</v>
      </c>
      <c r="H119" s="101">
        <v>2897</v>
      </c>
      <c r="I119" s="95">
        <v>500611</v>
      </c>
      <c r="J119" s="52">
        <f t="shared" si="3"/>
        <v>87.102471038977754</v>
      </c>
      <c r="K119" s="111">
        <f t="shared" si="4"/>
        <v>4.9660591678381679E-3</v>
      </c>
      <c r="L119" s="101">
        <v>574738</v>
      </c>
    </row>
    <row r="120" spans="2:12" ht="18.75">
      <c r="B120" s="56" t="s">
        <v>248</v>
      </c>
      <c r="C120" s="57">
        <v>5</v>
      </c>
      <c r="D120" s="436" t="s">
        <v>238</v>
      </c>
      <c r="E120" s="443">
        <v>159368</v>
      </c>
      <c r="F120" s="50" t="s">
        <v>234</v>
      </c>
      <c r="G120" s="90">
        <f t="shared" si="5"/>
        <v>127.21351256425812</v>
      </c>
      <c r="H120" s="101">
        <v>125276</v>
      </c>
      <c r="I120" s="95">
        <v>9319129</v>
      </c>
      <c r="J120" s="52">
        <f t="shared" si="3"/>
        <v>127.56928638436085</v>
      </c>
      <c r="K120" s="111">
        <f t="shared" si="4"/>
        <v>9.2445723339512204E-2</v>
      </c>
      <c r="L120" s="101">
        <v>7305151</v>
      </c>
    </row>
    <row r="121" spans="2:12" ht="18.75">
      <c r="B121" s="65">
        <v>207010700</v>
      </c>
      <c r="C121" s="66">
        <v>4</v>
      </c>
      <c r="D121" s="435" t="s">
        <v>249</v>
      </c>
      <c r="E121" s="443">
        <v>183</v>
      </c>
      <c r="F121" s="50" t="s">
        <v>234</v>
      </c>
      <c r="G121" s="90">
        <f t="shared" si="5"/>
        <v>406.66666666666663</v>
      </c>
      <c r="H121" s="101">
        <v>45</v>
      </c>
      <c r="I121" s="95">
        <v>9908</v>
      </c>
      <c r="J121" s="52">
        <f t="shared" si="3"/>
        <v>339.3150684931507</v>
      </c>
      <c r="K121" s="111">
        <f t="shared" si="4"/>
        <v>9.8287321363175345E-5</v>
      </c>
      <c r="L121" s="101">
        <v>2920</v>
      </c>
    </row>
    <row r="122" spans="2:12" ht="18.75">
      <c r="B122" s="42" t="s">
        <v>250</v>
      </c>
      <c r="C122" s="43">
        <v>2</v>
      </c>
      <c r="D122" s="433" t="s">
        <v>251</v>
      </c>
      <c r="E122" s="442">
        <v>63888</v>
      </c>
      <c r="F122" s="45" t="s">
        <v>234</v>
      </c>
      <c r="G122" s="89">
        <f t="shared" si="5"/>
        <v>105.68035200317595</v>
      </c>
      <c r="H122" s="100">
        <v>60454</v>
      </c>
      <c r="I122" s="94">
        <v>7910065</v>
      </c>
      <c r="J122" s="46">
        <f t="shared" si="3"/>
        <v>104.29510340491048</v>
      </c>
      <c r="K122" s="110">
        <f t="shared" si="4"/>
        <v>7.846781395423956E-2</v>
      </c>
      <c r="L122" s="100">
        <v>7584311</v>
      </c>
    </row>
    <row r="123" spans="2:12" ht="18.75">
      <c r="B123" s="47" t="s">
        <v>252</v>
      </c>
      <c r="C123" s="48">
        <v>3</v>
      </c>
      <c r="D123" s="434" t="s">
        <v>253</v>
      </c>
      <c r="E123" s="443">
        <v>63540</v>
      </c>
      <c r="F123" s="50" t="s">
        <v>19</v>
      </c>
      <c r="G123" s="90">
        <f t="shared" si="5"/>
        <v>105.99185961166344</v>
      </c>
      <c r="H123" s="101">
        <v>59948</v>
      </c>
      <c r="I123" s="95">
        <v>7883507</v>
      </c>
      <c r="J123" s="52">
        <f t="shared" si="3"/>
        <v>104.46470087423765</v>
      </c>
      <c r="K123" s="111">
        <f t="shared" si="4"/>
        <v>7.8204358697804038E-2</v>
      </c>
      <c r="L123" s="101">
        <v>7546575</v>
      </c>
    </row>
    <row r="124" spans="2:12" ht="18.75">
      <c r="B124" s="47" t="s">
        <v>254</v>
      </c>
      <c r="C124" s="48">
        <v>4</v>
      </c>
      <c r="D124" s="434" t="s">
        <v>255</v>
      </c>
      <c r="E124" s="443">
        <v>175</v>
      </c>
      <c r="F124" s="50" t="s">
        <v>19</v>
      </c>
      <c r="G124" s="90">
        <f t="shared" si="5"/>
        <v>182.29166666666669</v>
      </c>
      <c r="H124" s="101">
        <v>96</v>
      </c>
      <c r="I124" s="95">
        <v>39900</v>
      </c>
      <c r="J124" s="52">
        <f t="shared" si="3"/>
        <v>267.03252576629637</v>
      </c>
      <c r="K124" s="111">
        <f t="shared" si="4"/>
        <v>3.958078444076197E-4</v>
      </c>
      <c r="L124" s="101">
        <v>14942</v>
      </c>
    </row>
    <row r="125" spans="2:12" ht="18.75">
      <c r="B125" s="47" t="s">
        <v>256</v>
      </c>
      <c r="C125" s="48">
        <v>4</v>
      </c>
      <c r="D125" s="434" t="s">
        <v>257</v>
      </c>
      <c r="E125" s="443">
        <v>63322</v>
      </c>
      <c r="F125" s="50" t="s">
        <v>19</v>
      </c>
      <c r="G125" s="90">
        <f t="shared" si="5"/>
        <v>105.86484769451967</v>
      </c>
      <c r="H125" s="101">
        <v>59814</v>
      </c>
      <c r="I125" s="95">
        <v>7823305</v>
      </c>
      <c r="J125" s="52">
        <f t="shared" si="3"/>
        <v>104.17089432479175</v>
      </c>
      <c r="K125" s="111">
        <f t="shared" si="4"/>
        <v>7.7607155092565244E-2</v>
      </c>
      <c r="L125" s="101">
        <v>7510068</v>
      </c>
    </row>
    <row r="126" spans="2:12" ht="18.75">
      <c r="B126" s="42" t="s">
        <v>258</v>
      </c>
      <c r="C126" s="43">
        <v>2</v>
      </c>
      <c r="D126" s="433" t="s">
        <v>259</v>
      </c>
      <c r="E126" s="442">
        <v>48503</v>
      </c>
      <c r="F126" s="45" t="s">
        <v>19</v>
      </c>
      <c r="G126" s="89">
        <f t="shared" si="5"/>
        <v>93.47092944826656</v>
      </c>
      <c r="H126" s="100">
        <v>51891</v>
      </c>
      <c r="I126" s="94">
        <v>15736075</v>
      </c>
      <c r="J126" s="46">
        <f t="shared" si="3"/>
        <v>94.813167254425963</v>
      </c>
      <c r="K126" s="110">
        <f t="shared" si="4"/>
        <v>0.1561018026362565</v>
      </c>
      <c r="L126" s="100">
        <v>16596930</v>
      </c>
    </row>
    <row r="127" spans="2:12" ht="18.75">
      <c r="B127" s="47" t="s">
        <v>260</v>
      </c>
      <c r="C127" s="48">
        <v>3</v>
      </c>
      <c r="D127" s="434" t="s">
        <v>261</v>
      </c>
      <c r="E127" s="443">
        <v>56209</v>
      </c>
      <c r="F127" s="50" t="s">
        <v>262</v>
      </c>
      <c r="G127" s="90">
        <f t="shared" si="5"/>
        <v>138.59943286894341</v>
      </c>
      <c r="H127" s="101">
        <v>40555</v>
      </c>
      <c r="I127" s="95">
        <v>223857</v>
      </c>
      <c r="J127" s="52">
        <f t="shared" si="3"/>
        <v>158.74919333678454</v>
      </c>
      <c r="K127" s="111">
        <f t="shared" si="4"/>
        <v>2.2206605670565542E-3</v>
      </c>
      <c r="L127" s="101">
        <v>141013</v>
      </c>
    </row>
    <row r="128" spans="2:12" ht="18.75">
      <c r="B128" s="65">
        <v>211010100</v>
      </c>
      <c r="C128" s="66">
        <v>4</v>
      </c>
      <c r="D128" s="435" t="s">
        <v>263</v>
      </c>
      <c r="E128" s="443">
        <v>1062</v>
      </c>
      <c r="F128" s="50" t="s">
        <v>45</v>
      </c>
      <c r="G128" s="90">
        <f t="shared" si="5"/>
        <v>102.60869565217392</v>
      </c>
      <c r="H128" s="101">
        <v>1035</v>
      </c>
      <c r="I128" s="95">
        <v>11867</v>
      </c>
      <c r="J128" s="52">
        <f t="shared" si="3"/>
        <v>111.76304388773781</v>
      </c>
      <c r="K128" s="111">
        <f t="shared" si="4"/>
        <v>1.1772059372394043E-4</v>
      </c>
      <c r="L128" s="101">
        <v>10618</v>
      </c>
    </row>
    <row r="129" spans="2:12" ht="18.75">
      <c r="B129" s="47" t="s">
        <v>264</v>
      </c>
      <c r="C129" s="48">
        <v>3</v>
      </c>
      <c r="D129" s="434" t="s">
        <v>265</v>
      </c>
      <c r="E129" s="443">
        <v>3496</v>
      </c>
      <c r="F129" s="50" t="s">
        <v>38</v>
      </c>
      <c r="G129" s="90">
        <f t="shared" si="5"/>
        <v>90.546490546490546</v>
      </c>
      <c r="H129" s="101">
        <v>3861</v>
      </c>
      <c r="I129" s="95">
        <v>5398622</v>
      </c>
      <c r="J129" s="52">
        <f t="shared" si="3"/>
        <v>94.211511013082855</v>
      </c>
      <c r="K129" s="111">
        <f t="shared" si="4"/>
        <v>5.3554309187758213E-2</v>
      </c>
      <c r="L129" s="101">
        <v>5730321</v>
      </c>
    </row>
    <row r="130" spans="2:12" ht="18.75">
      <c r="B130" s="47" t="s">
        <v>266</v>
      </c>
      <c r="C130" s="48">
        <v>4</v>
      </c>
      <c r="D130" s="434" t="s">
        <v>267</v>
      </c>
      <c r="E130" s="443">
        <v>561</v>
      </c>
      <c r="F130" s="50" t="s">
        <v>19</v>
      </c>
      <c r="G130" s="90">
        <f t="shared" si="5"/>
        <v>95.084745762711862</v>
      </c>
      <c r="H130" s="101">
        <v>590</v>
      </c>
      <c r="I130" s="95">
        <v>557104</v>
      </c>
      <c r="J130" s="52">
        <f t="shared" si="3"/>
        <v>93.327570552188348</v>
      </c>
      <c r="K130" s="111">
        <f t="shared" si="4"/>
        <v>5.5264695075404151E-3</v>
      </c>
      <c r="L130" s="101">
        <v>596934</v>
      </c>
    </row>
    <row r="131" spans="2:12" ht="18.75">
      <c r="B131" s="47" t="s">
        <v>268</v>
      </c>
      <c r="C131" s="48">
        <v>3</v>
      </c>
      <c r="D131" s="434" t="s">
        <v>269</v>
      </c>
      <c r="E131" s="443">
        <v>23</v>
      </c>
      <c r="F131" s="50" t="s">
        <v>19</v>
      </c>
      <c r="G131" s="90">
        <f t="shared" si="5"/>
        <v>104.54545454545455</v>
      </c>
      <c r="H131" s="101">
        <v>22</v>
      </c>
      <c r="I131" s="95">
        <v>140531</v>
      </c>
      <c r="J131" s="52">
        <f t="shared" si="3"/>
        <v>105.58778006521707</v>
      </c>
      <c r="K131" s="111">
        <f t="shared" si="4"/>
        <v>1.3940669719911581E-3</v>
      </c>
      <c r="L131" s="101">
        <v>133094</v>
      </c>
    </row>
    <row r="132" spans="2:12" ht="18.75">
      <c r="B132" s="47" t="s">
        <v>270</v>
      </c>
      <c r="C132" s="48">
        <v>3</v>
      </c>
      <c r="D132" s="434" t="s">
        <v>271</v>
      </c>
      <c r="E132" s="443">
        <v>78</v>
      </c>
      <c r="F132" s="50" t="s">
        <v>19</v>
      </c>
      <c r="G132" s="90">
        <f t="shared" si="5"/>
        <v>68.421052631578945</v>
      </c>
      <c r="H132" s="101">
        <v>114</v>
      </c>
      <c r="I132" s="95">
        <v>420884</v>
      </c>
      <c r="J132" s="52">
        <f t="shared" si="3"/>
        <v>77.183086193806787</v>
      </c>
      <c r="K132" s="111">
        <f t="shared" si="4"/>
        <v>4.1751676387382615E-3</v>
      </c>
      <c r="L132" s="101">
        <v>545306</v>
      </c>
    </row>
    <row r="133" spans="2:12" ht="18.75">
      <c r="B133" s="47" t="s">
        <v>272</v>
      </c>
      <c r="C133" s="48">
        <v>3</v>
      </c>
      <c r="D133" s="434" t="s">
        <v>273</v>
      </c>
      <c r="E133" s="443">
        <v>3035</v>
      </c>
      <c r="F133" s="50" t="s">
        <v>19</v>
      </c>
      <c r="G133" s="90">
        <f t="shared" si="5"/>
        <v>61.152528712472296</v>
      </c>
      <c r="H133" s="101">
        <v>4963</v>
      </c>
      <c r="I133" s="95">
        <v>1258977</v>
      </c>
      <c r="J133" s="52">
        <f t="shared" si="3"/>
        <v>69.849645752076384</v>
      </c>
      <c r="K133" s="111">
        <f t="shared" si="4"/>
        <v>1.2489046930545662E-2</v>
      </c>
      <c r="L133" s="101">
        <v>1802410</v>
      </c>
    </row>
    <row r="134" spans="2:12" ht="18.75">
      <c r="B134" s="47" t="s">
        <v>274</v>
      </c>
      <c r="C134" s="48">
        <v>4</v>
      </c>
      <c r="D134" s="434" t="s">
        <v>275</v>
      </c>
      <c r="E134" s="443">
        <v>2512</v>
      </c>
      <c r="F134" s="50" t="s">
        <v>19</v>
      </c>
      <c r="G134" s="90">
        <f t="shared" si="5"/>
        <v>55.220927676412401</v>
      </c>
      <c r="H134" s="101">
        <v>4549</v>
      </c>
      <c r="I134" s="95">
        <v>1076592</v>
      </c>
      <c r="J134" s="52">
        <f t="shared" si="3"/>
        <v>64.582254804863084</v>
      </c>
      <c r="K134" s="111">
        <f t="shared" si="4"/>
        <v>1.0679788441766619E-2</v>
      </c>
      <c r="L134" s="101">
        <v>1667009</v>
      </c>
    </row>
    <row r="135" spans="2:12" ht="18.75">
      <c r="B135" s="67" t="s">
        <v>276</v>
      </c>
      <c r="C135" s="66">
        <v>4</v>
      </c>
      <c r="D135" s="439" t="s">
        <v>277</v>
      </c>
      <c r="E135" s="443">
        <v>101</v>
      </c>
      <c r="F135" s="50" t="s">
        <v>19</v>
      </c>
      <c r="G135" s="90">
        <f t="shared" si="5"/>
        <v>101</v>
      </c>
      <c r="H135" s="101">
        <v>100</v>
      </c>
      <c r="I135" s="95">
        <v>11563</v>
      </c>
      <c r="J135" s="52">
        <f t="shared" si="3"/>
        <v>80.719022687609083</v>
      </c>
      <c r="K135" s="111">
        <f t="shared" si="4"/>
        <v>1.1470491490940619E-4</v>
      </c>
      <c r="L135" s="101">
        <v>14325</v>
      </c>
    </row>
    <row r="136" spans="2:12" ht="18.75">
      <c r="B136" s="47" t="s">
        <v>278</v>
      </c>
      <c r="C136" s="48">
        <v>4</v>
      </c>
      <c r="D136" s="434" t="s">
        <v>279</v>
      </c>
      <c r="E136" s="443">
        <v>333</v>
      </c>
      <c r="F136" s="50" t="s">
        <v>19</v>
      </c>
      <c r="G136" s="90">
        <f t="shared" si="5"/>
        <v>148</v>
      </c>
      <c r="H136" s="101">
        <v>225</v>
      </c>
      <c r="I136" s="95">
        <v>112323</v>
      </c>
      <c r="J136" s="52">
        <f t="shared" ref="J136:J199" si="6">I136/L136*100</f>
        <v>180.94141147284824</v>
      </c>
      <c r="K136" s="111">
        <f t="shared" ref="K136:K199" si="7">I136/$I$408*100</f>
        <v>1.1142437219899015E-3</v>
      </c>
      <c r="L136" s="101">
        <v>62077</v>
      </c>
    </row>
    <row r="137" spans="2:12" ht="18.75">
      <c r="B137" s="47" t="s">
        <v>280</v>
      </c>
      <c r="C137" s="48">
        <v>3</v>
      </c>
      <c r="D137" s="434" t="s">
        <v>281</v>
      </c>
      <c r="E137" s="443">
        <v>197</v>
      </c>
      <c r="F137" s="50" t="s">
        <v>19</v>
      </c>
      <c r="G137" s="90">
        <f t="shared" ref="G137:G197" si="8">E137/H137*100</f>
        <v>111.2994350282486</v>
      </c>
      <c r="H137" s="101">
        <v>177</v>
      </c>
      <c r="I137" s="95">
        <v>120397</v>
      </c>
      <c r="J137" s="52">
        <f t="shared" si="6"/>
        <v>213.81864033529871</v>
      </c>
      <c r="K137" s="111">
        <f t="shared" si="7"/>
        <v>1.1943377705048671E-3</v>
      </c>
      <c r="L137" s="101">
        <v>56308</v>
      </c>
    </row>
    <row r="138" spans="2:12" ht="18.75">
      <c r="B138" s="47" t="s">
        <v>282</v>
      </c>
      <c r="C138" s="48">
        <v>4</v>
      </c>
      <c r="D138" s="434" t="s">
        <v>283</v>
      </c>
      <c r="E138" s="443">
        <v>42</v>
      </c>
      <c r="F138" s="50" t="s">
        <v>19</v>
      </c>
      <c r="G138" s="90">
        <f t="shared" si="8"/>
        <v>131.25</v>
      </c>
      <c r="H138" s="101">
        <v>32</v>
      </c>
      <c r="I138" s="95">
        <v>52570</v>
      </c>
      <c r="J138" s="52">
        <f t="shared" si="6"/>
        <v>186.51103384659052</v>
      </c>
      <c r="K138" s="111">
        <f t="shared" si="7"/>
        <v>5.2149419500021482E-4</v>
      </c>
      <c r="L138" s="101">
        <v>28186</v>
      </c>
    </row>
    <row r="139" spans="2:12" ht="18.75">
      <c r="B139" s="42" t="s">
        <v>284</v>
      </c>
      <c r="C139" s="43">
        <v>2</v>
      </c>
      <c r="D139" s="433" t="s">
        <v>285</v>
      </c>
      <c r="E139" s="442">
        <v>945140</v>
      </c>
      <c r="F139" s="45" t="s">
        <v>19</v>
      </c>
      <c r="G139" s="89">
        <f t="shared" si="8"/>
        <v>96.359574938802893</v>
      </c>
      <c r="H139" s="100">
        <v>980847</v>
      </c>
      <c r="I139" s="94">
        <v>22542301</v>
      </c>
      <c r="J139" s="46">
        <f t="shared" si="6"/>
        <v>101.69935173055545</v>
      </c>
      <c r="K139" s="110">
        <f t="shared" si="7"/>
        <v>0.22361953801498075</v>
      </c>
      <c r="L139" s="100">
        <v>22165629</v>
      </c>
    </row>
    <row r="140" spans="2:12" ht="18.75">
      <c r="B140" s="47" t="s">
        <v>286</v>
      </c>
      <c r="C140" s="48">
        <v>3</v>
      </c>
      <c r="D140" s="434" t="s">
        <v>287</v>
      </c>
      <c r="E140" s="443">
        <v>942660</v>
      </c>
      <c r="F140" s="50" t="s">
        <v>19</v>
      </c>
      <c r="G140" s="90">
        <f t="shared" si="8"/>
        <v>96.106732242643346</v>
      </c>
      <c r="H140" s="101">
        <v>980847</v>
      </c>
      <c r="I140" s="95">
        <v>22361909</v>
      </c>
      <c r="J140" s="52">
        <f t="shared" si="6"/>
        <v>100.88551513697175</v>
      </c>
      <c r="K140" s="111">
        <f t="shared" si="7"/>
        <v>0.22183005007842985</v>
      </c>
      <c r="L140" s="101">
        <v>22165629</v>
      </c>
    </row>
    <row r="141" spans="2:12" ht="18.75">
      <c r="B141" s="47" t="s">
        <v>288</v>
      </c>
      <c r="C141" s="48">
        <v>4</v>
      </c>
      <c r="D141" s="434" t="s">
        <v>289</v>
      </c>
      <c r="E141" s="443">
        <v>422131</v>
      </c>
      <c r="F141" s="50" t="s">
        <v>19</v>
      </c>
      <c r="G141" s="90">
        <f t="shared" si="8"/>
        <v>91.490551438795137</v>
      </c>
      <c r="H141" s="101">
        <v>461393</v>
      </c>
      <c r="I141" s="95">
        <v>4056907</v>
      </c>
      <c r="J141" s="52">
        <f t="shared" si="6"/>
        <v>78.586407900894784</v>
      </c>
      <c r="K141" s="111">
        <f t="shared" si="7"/>
        <v>4.0244501619854219E-2</v>
      </c>
      <c r="L141" s="101">
        <v>5162352</v>
      </c>
    </row>
    <row r="142" spans="2:12" ht="18.75">
      <c r="B142" s="47" t="s">
        <v>290</v>
      </c>
      <c r="C142" s="48">
        <v>5</v>
      </c>
      <c r="D142" s="434" t="s">
        <v>291</v>
      </c>
      <c r="E142" s="443">
        <v>1759</v>
      </c>
      <c r="F142" s="50" t="s">
        <v>19</v>
      </c>
      <c r="G142" s="90">
        <f t="shared" si="8"/>
        <v>65.929535232383813</v>
      </c>
      <c r="H142" s="101">
        <v>2668</v>
      </c>
      <c r="I142" s="95">
        <v>201825</v>
      </c>
      <c r="J142" s="52">
        <f t="shared" si="6"/>
        <v>78.523489932885909</v>
      </c>
      <c r="K142" s="111">
        <f t="shared" si="7"/>
        <v>2.0021032129716254E-3</v>
      </c>
      <c r="L142" s="101">
        <v>257025</v>
      </c>
    </row>
    <row r="143" spans="2:12" ht="18.75">
      <c r="B143" s="47" t="s">
        <v>292</v>
      </c>
      <c r="C143" s="48">
        <v>5</v>
      </c>
      <c r="D143" s="434" t="s">
        <v>293</v>
      </c>
      <c r="E143" s="443">
        <v>113950</v>
      </c>
      <c r="F143" s="50" t="s">
        <v>19</v>
      </c>
      <c r="G143" s="90">
        <f t="shared" si="8"/>
        <v>68.217193486590034</v>
      </c>
      <c r="H143" s="101">
        <v>167040</v>
      </c>
      <c r="I143" s="95">
        <v>1506067</v>
      </c>
      <c r="J143" s="52">
        <f t="shared" si="6"/>
        <v>59.233157450932275</v>
      </c>
      <c r="K143" s="111">
        <f t="shared" si="7"/>
        <v>1.4940178767003775E-2</v>
      </c>
      <c r="L143" s="101">
        <v>2542608</v>
      </c>
    </row>
    <row r="144" spans="2:12" ht="18.75">
      <c r="B144" s="47" t="s">
        <v>294</v>
      </c>
      <c r="C144" s="48">
        <v>4</v>
      </c>
      <c r="D144" s="434" t="s">
        <v>295</v>
      </c>
      <c r="E144" s="443">
        <v>617692</v>
      </c>
      <c r="F144" s="50" t="s">
        <v>296</v>
      </c>
      <c r="G144" s="90">
        <f t="shared" si="8"/>
        <v>123.9170906289621</v>
      </c>
      <c r="H144" s="101">
        <v>498472</v>
      </c>
      <c r="I144" s="95">
        <v>144049</v>
      </c>
      <c r="J144" s="52">
        <f t="shared" si="6"/>
        <v>108.02000689893067</v>
      </c>
      <c r="K144" s="111">
        <f t="shared" si="7"/>
        <v>1.4289655182725116E-3</v>
      </c>
      <c r="L144" s="101">
        <v>133354</v>
      </c>
    </row>
    <row r="145" spans="2:12" ht="18.75">
      <c r="B145" s="47" t="s">
        <v>297</v>
      </c>
      <c r="C145" s="48">
        <v>4</v>
      </c>
      <c r="D145" s="434" t="s">
        <v>298</v>
      </c>
      <c r="E145" s="443">
        <v>338280</v>
      </c>
      <c r="F145" s="50" t="s">
        <v>19</v>
      </c>
      <c r="G145" s="90">
        <f t="shared" si="8"/>
        <v>95.509678585142183</v>
      </c>
      <c r="H145" s="101">
        <v>354184</v>
      </c>
      <c r="I145" s="95">
        <v>8175148</v>
      </c>
      <c r="J145" s="52">
        <f t="shared" si="6"/>
        <v>98.964720653980933</v>
      </c>
      <c r="K145" s="111">
        <f t="shared" si="7"/>
        <v>8.1097436280532925E-2</v>
      </c>
      <c r="L145" s="101">
        <v>8260669</v>
      </c>
    </row>
    <row r="146" spans="2:12" ht="18.75">
      <c r="B146" s="47" t="s">
        <v>299</v>
      </c>
      <c r="C146" s="48">
        <v>4</v>
      </c>
      <c r="D146" s="434" t="s">
        <v>300</v>
      </c>
      <c r="E146" s="443">
        <v>12312</v>
      </c>
      <c r="F146" s="50" t="s">
        <v>19</v>
      </c>
      <c r="G146" s="90">
        <f t="shared" si="8"/>
        <v>73.693661339558275</v>
      </c>
      <c r="H146" s="101">
        <v>16707</v>
      </c>
      <c r="I146" s="95">
        <v>317283</v>
      </c>
      <c r="J146" s="52">
        <f t="shared" si="6"/>
        <v>93.322921078638998</v>
      </c>
      <c r="K146" s="111">
        <f t="shared" si="7"/>
        <v>3.1474461227364112E-3</v>
      </c>
      <c r="L146" s="101">
        <v>339984</v>
      </c>
    </row>
    <row r="147" spans="2:12" ht="18.75">
      <c r="B147" s="47" t="s">
        <v>301</v>
      </c>
      <c r="C147" s="48">
        <v>4</v>
      </c>
      <c r="D147" s="434" t="s">
        <v>302</v>
      </c>
      <c r="E147" s="443">
        <v>28052</v>
      </c>
      <c r="F147" s="50" t="s">
        <v>19</v>
      </c>
      <c r="G147" s="90">
        <f t="shared" si="8"/>
        <v>101.1903903037299</v>
      </c>
      <c r="H147" s="101">
        <v>27722</v>
      </c>
      <c r="I147" s="95">
        <v>1398969</v>
      </c>
      <c r="J147" s="52">
        <f t="shared" si="6"/>
        <v>112.79843062379962</v>
      </c>
      <c r="K147" s="111">
        <f t="shared" si="7"/>
        <v>1.3877767024638679E-2</v>
      </c>
      <c r="L147" s="101">
        <v>1240238</v>
      </c>
    </row>
    <row r="148" spans="2:12" ht="18.75">
      <c r="B148" s="47" t="s">
        <v>303</v>
      </c>
      <c r="C148" s="48">
        <v>4</v>
      </c>
      <c r="D148" s="434" t="s">
        <v>304</v>
      </c>
      <c r="E148" s="443">
        <v>2668</v>
      </c>
      <c r="F148" s="50" t="s">
        <v>19</v>
      </c>
      <c r="G148" s="90">
        <f t="shared" si="8"/>
        <v>83.479349186483105</v>
      </c>
      <c r="H148" s="101">
        <v>3196</v>
      </c>
      <c r="I148" s="95">
        <v>244239</v>
      </c>
      <c r="J148" s="52">
        <f t="shared" si="6"/>
        <v>93.480024801549334</v>
      </c>
      <c r="K148" s="111">
        <f t="shared" si="7"/>
        <v>2.4228499275757553E-3</v>
      </c>
      <c r="L148" s="101">
        <v>261274</v>
      </c>
    </row>
    <row r="149" spans="2:12" ht="18.75">
      <c r="B149" s="42" t="s">
        <v>305</v>
      </c>
      <c r="C149" s="43">
        <v>2</v>
      </c>
      <c r="D149" s="433" t="s">
        <v>306</v>
      </c>
      <c r="E149" s="442">
        <v>2921486</v>
      </c>
      <c r="F149" s="45" t="s">
        <v>19</v>
      </c>
      <c r="G149" s="89">
        <f t="shared" si="8"/>
        <v>104.25411647826014</v>
      </c>
      <c r="H149" s="100">
        <v>2802274</v>
      </c>
      <c r="I149" s="94">
        <v>110683139</v>
      </c>
      <c r="J149" s="46">
        <f t="shared" si="6"/>
        <v>100.10609606676594</v>
      </c>
      <c r="K149" s="110">
        <f t="shared" si="7"/>
        <v>1.0979763072646354</v>
      </c>
      <c r="L149" s="100">
        <v>110565833</v>
      </c>
    </row>
    <row r="150" spans="2:12" ht="18.75">
      <c r="B150" s="47" t="s">
        <v>307</v>
      </c>
      <c r="C150" s="48">
        <v>3</v>
      </c>
      <c r="D150" s="434" t="s">
        <v>308</v>
      </c>
      <c r="E150" s="443">
        <v>2831434</v>
      </c>
      <c r="F150" s="50" t="s">
        <v>19</v>
      </c>
      <c r="G150" s="90">
        <f t="shared" si="8"/>
        <v>104.41869350232483</v>
      </c>
      <c r="H150" s="101">
        <v>2711616</v>
      </c>
      <c r="I150" s="95">
        <v>47033084</v>
      </c>
      <c r="J150" s="52">
        <f t="shared" si="6"/>
        <v>112.59267040332679</v>
      </c>
      <c r="K150" s="111">
        <f t="shared" si="7"/>
        <v>0.46656800987174207</v>
      </c>
      <c r="L150" s="101">
        <v>41772776</v>
      </c>
    </row>
    <row r="151" spans="2:12" ht="18.75">
      <c r="B151" s="47" t="s">
        <v>309</v>
      </c>
      <c r="C151" s="48">
        <v>3</v>
      </c>
      <c r="D151" s="434" t="s">
        <v>310</v>
      </c>
      <c r="E151" s="443">
        <v>7941</v>
      </c>
      <c r="F151" s="50" t="s">
        <v>19</v>
      </c>
      <c r="G151" s="90">
        <f t="shared" si="8"/>
        <v>167.99238417601015</v>
      </c>
      <c r="H151" s="101">
        <v>4727</v>
      </c>
      <c r="I151" s="95">
        <v>1432336</v>
      </c>
      <c r="J151" s="52">
        <f t="shared" si="6"/>
        <v>199.39332940765397</v>
      </c>
      <c r="K151" s="111">
        <f t="shared" si="7"/>
        <v>1.4208767534522115E-2</v>
      </c>
      <c r="L151" s="101">
        <v>718347</v>
      </c>
    </row>
    <row r="152" spans="2:12" ht="18.75">
      <c r="B152" s="47" t="s">
        <v>311</v>
      </c>
      <c r="C152" s="48">
        <v>3</v>
      </c>
      <c r="D152" s="434" t="s">
        <v>312</v>
      </c>
      <c r="E152" s="443">
        <v>24282</v>
      </c>
      <c r="F152" s="50" t="s">
        <v>19</v>
      </c>
      <c r="G152" s="90">
        <f t="shared" si="8"/>
        <v>88.844169624236216</v>
      </c>
      <c r="H152" s="101">
        <v>27331</v>
      </c>
      <c r="I152" s="95">
        <v>15494402</v>
      </c>
      <c r="J152" s="52">
        <f t="shared" si="6"/>
        <v>75.039746690520175</v>
      </c>
      <c r="K152" s="111">
        <f t="shared" si="7"/>
        <v>0.15370440741867447</v>
      </c>
      <c r="L152" s="101">
        <v>20648260</v>
      </c>
    </row>
    <row r="153" spans="2:12" ht="18.75">
      <c r="B153" s="67" t="s">
        <v>313</v>
      </c>
      <c r="C153" s="66">
        <v>4</v>
      </c>
      <c r="D153" s="439" t="s">
        <v>314</v>
      </c>
      <c r="E153" s="443">
        <v>35</v>
      </c>
      <c r="F153" s="50" t="s">
        <v>19</v>
      </c>
      <c r="G153" s="90">
        <f t="shared" si="8"/>
        <v>71.428571428571431</v>
      </c>
      <c r="H153" s="101">
        <v>49</v>
      </c>
      <c r="I153" s="95">
        <v>22088</v>
      </c>
      <c r="J153" s="52">
        <f t="shared" si="6"/>
        <v>73.425969018017426</v>
      </c>
      <c r="K153" s="111">
        <f t="shared" si="7"/>
        <v>2.19112873866554E-4</v>
      </c>
      <c r="L153" s="101">
        <v>30082</v>
      </c>
    </row>
    <row r="154" spans="2:12" ht="18.75">
      <c r="B154" s="47" t="s">
        <v>315</v>
      </c>
      <c r="C154" s="48">
        <v>4</v>
      </c>
      <c r="D154" s="434" t="s">
        <v>316</v>
      </c>
      <c r="E154" s="443">
        <v>205</v>
      </c>
      <c r="F154" s="50" t="s">
        <v>19</v>
      </c>
      <c r="G154" s="90">
        <f t="shared" si="8"/>
        <v>92.76018099547511</v>
      </c>
      <c r="H154" s="101">
        <v>221</v>
      </c>
      <c r="I154" s="95">
        <v>25489</v>
      </c>
      <c r="J154" s="52">
        <f t="shared" si="6"/>
        <v>106.82284900046099</v>
      </c>
      <c r="K154" s="111">
        <f t="shared" si="7"/>
        <v>2.5285078060415585E-4</v>
      </c>
      <c r="L154" s="101">
        <v>23861</v>
      </c>
    </row>
    <row r="155" spans="2:12" ht="18.75">
      <c r="B155" s="47" t="s">
        <v>317</v>
      </c>
      <c r="C155" s="48">
        <v>4</v>
      </c>
      <c r="D155" s="434" t="s">
        <v>318</v>
      </c>
      <c r="E155" s="443">
        <v>5032</v>
      </c>
      <c r="F155" s="50" t="s">
        <v>19</v>
      </c>
      <c r="G155" s="90">
        <f t="shared" si="8"/>
        <v>193.76203311513285</v>
      </c>
      <c r="H155" s="101">
        <v>2597</v>
      </c>
      <c r="I155" s="95">
        <v>381478</v>
      </c>
      <c r="J155" s="52">
        <f t="shared" si="6"/>
        <v>199.58981013022481</v>
      </c>
      <c r="K155" s="111">
        <f t="shared" si="7"/>
        <v>3.7842602724042591E-3</v>
      </c>
      <c r="L155" s="101">
        <v>191131</v>
      </c>
    </row>
    <row r="156" spans="2:12" ht="18.75">
      <c r="B156" s="47" t="s">
        <v>319</v>
      </c>
      <c r="C156" s="48">
        <v>4</v>
      </c>
      <c r="D156" s="434" t="s">
        <v>320</v>
      </c>
      <c r="E156" s="443">
        <v>2701</v>
      </c>
      <c r="F156" s="50" t="s">
        <v>19</v>
      </c>
      <c r="G156" s="90">
        <f t="shared" si="8"/>
        <v>79.628537735849065</v>
      </c>
      <c r="H156" s="101">
        <v>3392</v>
      </c>
      <c r="I156" s="95">
        <v>11288090</v>
      </c>
      <c r="J156" s="52">
        <f t="shared" si="6"/>
        <v>76.357854101651739</v>
      </c>
      <c r="K156" s="111">
        <f t="shared" si="7"/>
        <v>0.11197780878143379</v>
      </c>
      <c r="L156" s="101">
        <v>14783142</v>
      </c>
    </row>
    <row r="157" spans="2:12" ht="18.75">
      <c r="B157" s="47" t="s">
        <v>321</v>
      </c>
      <c r="C157" s="48">
        <v>4</v>
      </c>
      <c r="D157" s="434" t="s">
        <v>322</v>
      </c>
      <c r="E157" s="443">
        <v>228</v>
      </c>
      <c r="F157" s="50" t="s">
        <v>19</v>
      </c>
      <c r="G157" s="90">
        <f t="shared" si="8"/>
        <v>35.962145110410091</v>
      </c>
      <c r="H157" s="101">
        <v>634</v>
      </c>
      <c r="I157" s="95">
        <v>69637</v>
      </c>
      <c r="J157" s="52">
        <f t="shared" si="6"/>
        <v>36.585775905095645</v>
      </c>
      <c r="K157" s="111">
        <f t="shared" si="7"/>
        <v>6.907987684464515E-4</v>
      </c>
      <c r="L157" s="101">
        <v>190339</v>
      </c>
    </row>
    <row r="158" spans="2:12" ht="18.75">
      <c r="B158" s="47" t="s">
        <v>323</v>
      </c>
      <c r="C158" s="48">
        <v>4</v>
      </c>
      <c r="D158" s="434" t="s">
        <v>324</v>
      </c>
      <c r="E158" s="443">
        <v>9</v>
      </c>
      <c r="F158" s="50" t="s">
        <v>19</v>
      </c>
      <c r="G158" s="90">
        <f t="shared" si="8"/>
        <v>40.909090909090914</v>
      </c>
      <c r="H158" s="101">
        <v>22</v>
      </c>
      <c r="I158" s="95">
        <v>16143</v>
      </c>
      <c r="J158" s="52">
        <f t="shared" si="6"/>
        <v>46.784523982031587</v>
      </c>
      <c r="K158" s="111">
        <f t="shared" si="7"/>
        <v>1.6013849704942871E-4</v>
      </c>
      <c r="L158" s="101">
        <v>34505</v>
      </c>
    </row>
    <row r="159" spans="2:12" ht="18.75">
      <c r="B159" s="47" t="s">
        <v>325</v>
      </c>
      <c r="C159" s="48">
        <v>4</v>
      </c>
      <c r="D159" s="434" t="s">
        <v>326</v>
      </c>
      <c r="E159" s="443">
        <v>6893</v>
      </c>
      <c r="F159" s="50" t="s">
        <v>19</v>
      </c>
      <c r="G159" s="90">
        <f t="shared" si="8"/>
        <v>110.90909090909091</v>
      </c>
      <c r="H159" s="101">
        <v>6215</v>
      </c>
      <c r="I159" s="95">
        <v>439500</v>
      </c>
      <c r="J159" s="52">
        <f t="shared" si="6"/>
        <v>127.26293477883179</v>
      </c>
      <c r="K159" s="111">
        <f t="shared" si="7"/>
        <v>4.3598382861440819E-3</v>
      </c>
      <c r="L159" s="101">
        <v>345348</v>
      </c>
    </row>
    <row r="160" spans="2:12" ht="18.75">
      <c r="B160" s="47" t="s">
        <v>327</v>
      </c>
      <c r="C160" s="48">
        <v>3</v>
      </c>
      <c r="D160" s="434" t="s">
        <v>328</v>
      </c>
      <c r="E160" s="443">
        <v>57102</v>
      </c>
      <c r="F160" s="50" t="s">
        <v>19</v>
      </c>
      <c r="G160" s="90">
        <f t="shared" si="8"/>
        <v>97.727194934109178</v>
      </c>
      <c r="H160" s="101">
        <v>58430</v>
      </c>
      <c r="I160" s="95">
        <v>46407307</v>
      </c>
      <c r="J160" s="52">
        <f t="shared" si="6"/>
        <v>123.0449525389059</v>
      </c>
      <c r="K160" s="111">
        <f t="shared" si="7"/>
        <v>0.460360304471996</v>
      </c>
      <c r="L160" s="101">
        <v>37715734</v>
      </c>
    </row>
    <row r="161" spans="2:12" ht="18.75">
      <c r="B161" s="47" t="s">
        <v>329</v>
      </c>
      <c r="C161" s="48">
        <v>4</v>
      </c>
      <c r="D161" s="434" t="s">
        <v>330</v>
      </c>
      <c r="E161" s="443">
        <v>227</v>
      </c>
      <c r="F161" s="50" t="s">
        <v>19</v>
      </c>
      <c r="G161" s="90">
        <f t="shared" si="8"/>
        <v>126.81564245810056</v>
      </c>
      <c r="H161" s="101">
        <v>179</v>
      </c>
      <c r="I161" s="95">
        <v>28766</v>
      </c>
      <c r="J161" s="52">
        <f t="shared" si="6"/>
        <v>81.186498080830887</v>
      </c>
      <c r="K161" s="111">
        <f t="shared" si="7"/>
        <v>2.8535860782530299E-4</v>
      </c>
      <c r="L161" s="101">
        <v>35432</v>
      </c>
    </row>
    <row r="162" spans="2:12" ht="18.75">
      <c r="B162" s="47" t="s">
        <v>331</v>
      </c>
      <c r="C162" s="48">
        <v>4</v>
      </c>
      <c r="D162" s="434" t="s">
        <v>332</v>
      </c>
      <c r="E162" s="443">
        <v>16517</v>
      </c>
      <c r="F162" s="50" t="s">
        <v>19</v>
      </c>
      <c r="G162" s="90">
        <f t="shared" si="8"/>
        <v>144.94953927161035</v>
      </c>
      <c r="H162" s="101">
        <v>11395</v>
      </c>
      <c r="I162" s="95">
        <v>22402224</v>
      </c>
      <c r="J162" s="52">
        <f t="shared" si="6"/>
        <v>174.77482031967511</v>
      </c>
      <c r="K162" s="111">
        <f t="shared" si="7"/>
        <v>0.22222997472121914</v>
      </c>
      <c r="L162" s="101">
        <v>12817764</v>
      </c>
    </row>
    <row r="163" spans="2:12" ht="18.75">
      <c r="B163" s="47" t="s">
        <v>333</v>
      </c>
      <c r="C163" s="48">
        <v>4</v>
      </c>
      <c r="D163" s="434" t="s">
        <v>334</v>
      </c>
      <c r="E163" s="443">
        <v>3810</v>
      </c>
      <c r="F163" s="50" t="s">
        <v>19</v>
      </c>
      <c r="G163" s="90">
        <f t="shared" si="8"/>
        <v>112.02587474272272</v>
      </c>
      <c r="H163" s="101">
        <v>3401</v>
      </c>
      <c r="I163" s="95">
        <v>3720573</v>
      </c>
      <c r="J163" s="52">
        <f t="shared" si="6"/>
        <v>129.54650386246786</v>
      </c>
      <c r="K163" s="111">
        <f t="shared" si="7"/>
        <v>3.6908069651408297E-2</v>
      </c>
      <c r="L163" s="101">
        <v>2871998</v>
      </c>
    </row>
    <row r="164" spans="2:12" ht="18.75">
      <c r="B164" s="47" t="s">
        <v>335</v>
      </c>
      <c r="C164" s="48">
        <v>4</v>
      </c>
      <c r="D164" s="434" t="s">
        <v>336</v>
      </c>
      <c r="E164" s="443">
        <v>24053</v>
      </c>
      <c r="F164" s="50" t="s">
        <v>38</v>
      </c>
      <c r="G164" s="90">
        <f t="shared" si="8"/>
        <v>89.194200318908287</v>
      </c>
      <c r="H164" s="101">
        <v>26967</v>
      </c>
      <c r="I164" s="95">
        <v>8352560</v>
      </c>
      <c r="J164" s="52">
        <f t="shared" si="6"/>
        <v>106.8417088615367</v>
      </c>
      <c r="K164" s="111">
        <f t="shared" si="7"/>
        <v>8.2857362628704467E-2</v>
      </c>
      <c r="L164" s="101">
        <v>7817696</v>
      </c>
    </row>
    <row r="165" spans="2:12" ht="18.75">
      <c r="B165" s="42" t="s">
        <v>337</v>
      </c>
      <c r="C165" s="43">
        <v>2</v>
      </c>
      <c r="D165" s="433" t="s">
        <v>338</v>
      </c>
      <c r="E165" s="442"/>
      <c r="F165" s="45"/>
      <c r="G165" s="89"/>
      <c r="H165" s="100"/>
      <c r="I165" s="94">
        <v>25025357</v>
      </c>
      <c r="J165" s="46">
        <f t="shared" si="6"/>
        <v>99.673870950127181</v>
      </c>
      <c r="K165" s="110">
        <f t="shared" si="7"/>
        <v>0.24825144385215883</v>
      </c>
      <c r="L165" s="100">
        <v>25107239</v>
      </c>
    </row>
    <row r="166" spans="2:12" ht="18.75">
      <c r="B166" s="47" t="s">
        <v>339</v>
      </c>
      <c r="C166" s="48">
        <v>3</v>
      </c>
      <c r="D166" s="434" t="s">
        <v>340</v>
      </c>
      <c r="E166" s="443">
        <v>1674</v>
      </c>
      <c r="F166" s="50" t="s">
        <v>19</v>
      </c>
      <c r="G166" s="90">
        <f t="shared" si="8"/>
        <v>101.88679245283019</v>
      </c>
      <c r="H166" s="101">
        <v>1643</v>
      </c>
      <c r="I166" s="95">
        <v>1240391</v>
      </c>
      <c r="J166" s="52">
        <f t="shared" si="6"/>
        <v>92.272322863230059</v>
      </c>
      <c r="K166" s="111">
        <f t="shared" si="7"/>
        <v>1.2304673883022853E-2</v>
      </c>
      <c r="L166" s="101">
        <v>1344272</v>
      </c>
    </row>
    <row r="167" spans="2:12" ht="18.75">
      <c r="B167" s="47" t="s">
        <v>341</v>
      </c>
      <c r="C167" s="48">
        <v>4</v>
      </c>
      <c r="D167" s="434" t="s">
        <v>342</v>
      </c>
      <c r="E167" s="443">
        <v>315</v>
      </c>
      <c r="F167" s="50" t="s">
        <v>38</v>
      </c>
      <c r="G167" s="90">
        <f t="shared" si="8"/>
        <v>98.4375</v>
      </c>
      <c r="H167" s="101">
        <v>320</v>
      </c>
      <c r="I167" s="95">
        <v>160717</v>
      </c>
      <c r="J167" s="52">
        <f t="shared" si="6"/>
        <v>133.3618228890069</v>
      </c>
      <c r="K167" s="111">
        <f t="shared" si="7"/>
        <v>1.594312013274672E-3</v>
      </c>
      <c r="L167" s="101">
        <v>120512</v>
      </c>
    </row>
    <row r="168" spans="2:12" ht="18.75">
      <c r="B168" s="47" t="s">
        <v>343</v>
      </c>
      <c r="C168" s="48">
        <v>3</v>
      </c>
      <c r="D168" s="434" t="s">
        <v>344</v>
      </c>
      <c r="E168" s="443"/>
      <c r="F168" s="50"/>
      <c r="G168" s="90"/>
      <c r="H168" s="101"/>
      <c r="I168" s="95">
        <v>23780215</v>
      </c>
      <c r="J168" s="52">
        <f t="shared" si="6"/>
        <v>100.10175516611733</v>
      </c>
      <c r="K168" s="111">
        <f t="shared" si="7"/>
        <v>0.23589964006766276</v>
      </c>
      <c r="L168" s="101">
        <v>23756042</v>
      </c>
    </row>
    <row r="169" spans="2:12" ht="18.75">
      <c r="B169" s="47" t="s">
        <v>345</v>
      </c>
      <c r="C169" s="48">
        <v>4</v>
      </c>
      <c r="D169" s="434" t="s">
        <v>346</v>
      </c>
      <c r="E169" s="443">
        <v>307</v>
      </c>
      <c r="F169" s="50" t="s">
        <v>19</v>
      </c>
      <c r="G169" s="90">
        <f t="shared" si="8"/>
        <v>91.097922848664695</v>
      </c>
      <c r="H169" s="101">
        <v>337</v>
      </c>
      <c r="I169" s="95">
        <v>715943</v>
      </c>
      <c r="J169" s="52">
        <f t="shared" si="6"/>
        <v>88.946963014498522</v>
      </c>
      <c r="K169" s="111">
        <f t="shared" si="7"/>
        <v>7.1021517681384583E-3</v>
      </c>
      <c r="L169" s="101">
        <v>804910</v>
      </c>
    </row>
    <row r="170" spans="2:12" ht="18.75">
      <c r="B170" s="47" t="s">
        <v>347</v>
      </c>
      <c r="C170" s="48">
        <v>4</v>
      </c>
      <c r="D170" s="434" t="s">
        <v>348</v>
      </c>
      <c r="E170" s="443">
        <v>847</v>
      </c>
      <c r="F170" s="50" t="s">
        <v>38</v>
      </c>
      <c r="G170" s="90">
        <f t="shared" si="8"/>
        <v>116.82758620689656</v>
      </c>
      <c r="H170" s="101">
        <v>725</v>
      </c>
      <c r="I170" s="95">
        <v>497089</v>
      </c>
      <c r="J170" s="52">
        <f t="shared" si="6"/>
        <v>115.5827396342938</v>
      </c>
      <c r="K170" s="111">
        <f t="shared" si="7"/>
        <v>4.9311209415724127E-3</v>
      </c>
      <c r="L170" s="101">
        <v>430072</v>
      </c>
    </row>
    <row r="171" spans="2:12" ht="18.75">
      <c r="B171" s="58" t="s">
        <v>349</v>
      </c>
      <c r="C171" s="59">
        <v>1</v>
      </c>
      <c r="D171" s="437" t="s">
        <v>350</v>
      </c>
      <c r="E171" s="444"/>
      <c r="F171" s="61"/>
      <c r="G171" s="91"/>
      <c r="H171" s="102"/>
      <c r="I171" s="96">
        <v>1600354213</v>
      </c>
      <c r="J171" s="62">
        <f t="shared" si="6"/>
        <v>94.620697688730388</v>
      </c>
      <c r="K171" s="112">
        <f t="shared" si="7"/>
        <v>15.875507552285281</v>
      </c>
      <c r="L171" s="102">
        <v>1691336306</v>
      </c>
    </row>
    <row r="172" spans="2:12" ht="18.75">
      <c r="B172" s="42" t="s">
        <v>351</v>
      </c>
      <c r="C172" s="43">
        <v>2</v>
      </c>
      <c r="D172" s="433" t="s">
        <v>352</v>
      </c>
      <c r="E172" s="442">
        <v>8987150</v>
      </c>
      <c r="F172" s="45" t="s">
        <v>19</v>
      </c>
      <c r="G172" s="89">
        <f t="shared" si="8"/>
        <v>96.140895891534939</v>
      </c>
      <c r="H172" s="100">
        <v>9347895</v>
      </c>
      <c r="I172" s="94">
        <v>214199614</v>
      </c>
      <c r="J172" s="46">
        <f t="shared" si="6"/>
        <v>65.424819297514674</v>
      </c>
      <c r="K172" s="110">
        <f t="shared" si="7"/>
        <v>2.1248593355960952</v>
      </c>
      <c r="L172" s="100">
        <v>327398098</v>
      </c>
    </row>
    <row r="173" spans="2:12" ht="18.75">
      <c r="B173" s="47" t="s">
        <v>353</v>
      </c>
      <c r="C173" s="48">
        <v>3</v>
      </c>
      <c r="D173" s="434" t="s">
        <v>354</v>
      </c>
      <c r="E173" s="443">
        <v>8809373</v>
      </c>
      <c r="F173" s="50" t="s">
        <v>19</v>
      </c>
      <c r="G173" s="90">
        <f t="shared" si="8"/>
        <v>95.939217036706935</v>
      </c>
      <c r="H173" s="101">
        <v>9182244</v>
      </c>
      <c r="I173" s="95">
        <v>205398304</v>
      </c>
      <c r="J173" s="52">
        <f t="shared" si="6"/>
        <v>64.541131796473749</v>
      </c>
      <c r="K173" s="111">
        <f t="shared" si="7"/>
        <v>2.0375503747173176</v>
      </c>
      <c r="L173" s="101">
        <v>318244038</v>
      </c>
    </row>
    <row r="174" spans="2:12" ht="18.75">
      <c r="B174" s="47" t="s">
        <v>355</v>
      </c>
      <c r="C174" s="48">
        <v>4</v>
      </c>
      <c r="D174" s="434" t="s">
        <v>356</v>
      </c>
      <c r="E174" s="443">
        <v>165986</v>
      </c>
      <c r="F174" s="50" t="s">
        <v>19</v>
      </c>
      <c r="G174" s="90">
        <f t="shared" si="8"/>
        <v>200.91508805906921</v>
      </c>
      <c r="H174" s="101">
        <v>82615</v>
      </c>
      <c r="I174" s="95">
        <v>5918548</v>
      </c>
      <c r="J174" s="52">
        <f t="shared" si="6"/>
        <v>169.62274327776635</v>
      </c>
      <c r="K174" s="111">
        <f t="shared" si="7"/>
        <v>5.8711973080276411E-2</v>
      </c>
      <c r="L174" s="101">
        <v>3489242</v>
      </c>
    </row>
    <row r="175" spans="2:12" ht="18.75">
      <c r="B175" s="47" t="s">
        <v>357</v>
      </c>
      <c r="C175" s="48">
        <v>4</v>
      </c>
      <c r="D175" s="434" t="s">
        <v>358</v>
      </c>
      <c r="E175" s="443">
        <v>2740091</v>
      </c>
      <c r="F175" s="50" t="s">
        <v>19</v>
      </c>
      <c r="G175" s="90">
        <f t="shared" si="8"/>
        <v>77.259439295552653</v>
      </c>
      <c r="H175" s="105">
        <v>3546610</v>
      </c>
      <c r="I175" s="95">
        <v>63128130</v>
      </c>
      <c r="J175" s="52">
        <f t="shared" si="6"/>
        <v>49.362050684027928</v>
      </c>
      <c r="K175" s="111">
        <f t="shared" si="7"/>
        <v>0.62623080342817017</v>
      </c>
      <c r="L175" s="101">
        <v>127887981</v>
      </c>
    </row>
    <row r="176" spans="2:12" ht="18.75">
      <c r="B176" s="47" t="s">
        <v>359</v>
      </c>
      <c r="C176" s="48">
        <v>5</v>
      </c>
      <c r="D176" s="434" t="s">
        <v>360</v>
      </c>
      <c r="E176" s="443">
        <v>2740091</v>
      </c>
      <c r="F176" s="50" t="s">
        <v>19</v>
      </c>
      <c r="G176" s="90">
        <f t="shared" si="8"/>
        <v>77.259439295552653</v>
      </c>
      <c r="H176" s="101">
        <v>3546610</v>
      </c>
      <c r="I176" s="95">
        <v>63128130</v>
      </c>
      <c r="J176" s="52">
        <f t="shared" si="6"/>
        <v>49.362050684027928</v>
      </c>
      <c r="K176" s="111">
        <f t="shared" si="7"/>
        <v>0.62623080342817017</v>
      </c>
      <c r="L176" s="101">
        <v>127887981</v>
      </c>
    </row>
    <row r="177" spans="2:12" ht="18.75">
      <c r="B177" s="47" t="s">
        <v>361</v>
      </c>
      <c r="C177" s="48">
        <v>4</v>
      </c>
      <c r="D177" s="434" t="s">
        <v>362</v>
      </c>
      <c r="E177" s="443">
        <v>5903296</v>
      </c>
      <c r="F177" s="50" t="s">
        <v>19</v>
      </c>
      <c r="G177" s="90">
        <f t="shared" si="8"/>
        <v>106.30786604547905</v>
      </c>
      <c r="H177" s="101">
        <v>5553019</v>
      </c>
      <c r="I177" s="95">
        <v>136351626</v>
      </c>
      <c r="J177" s="52">
        <f t="shared" si="6"/>
        <v>72.967276720588401</v>
      </c>
      <c r="K177" s="111">
        <f t="shared" si="7"/>
        <v>1.352607598208871</v>
      </c>
      <c r="L177" s="101">
        <v>186866815</v>
      </c>
    </row>
    <row r="178" spans="2:12" ht="18.75">
      <c r="B178" s="42" t="s">
        <v>363</v>
      </c>
      <c r="C178" s="43">
        <v>2</v>
      </c>
      <c r="D178" s="433" t="s">
        <v>364</v>
      </c>
      <c r="E178" s="442"/>
      <c r="F178" s="45"/>
      <c r="G178" s="89"/>
      <c r="H178" s="100"/>
      <c r="I178" s="94">
        <v>734530798</v>
      </c>
      <c r="J178" s="46">
        <f t="shared" si="6"/>
        <v>102.86006012340636</v>
      </c>
      <c r="K178" s="110">
        <f t="shared" si="7"/>
        <v>7.286542651814254</v>
      </c>
      <c r="L178" s="100">
        <v>714106911</v>
      </c>
    </row>
    <row r="179" spans="2:12" ht="18.75">
      <c r="B179" s="47" t="s">
        <v>365</v>
      </c>
      <c r="C179" s="48">
        <v>3</v>
      </c>
      <c r="D179" s="434" t="s">
        <v>366</v>
      </c>
      <c r="E179" s="443">
        <v>7441502</v>
      </c>
      <c r="F179" s="50" t="s">
        <v>166</v>
      </c>
      <c r="G179" s="90">
        <f t="shared" si="8"/>
        <v>94.221297869382454</v>
      </c>
      <c r="H179" s="101">
        <v>7897898</v>
      </c>
      <c r="I179" s="95">
        <v>595185809</v>
      </c>
      <c r="J179" s="52">
        <f t="shared" si="6"/>
        <v>99.150103100157978</v>
      </c>
      <c r="K179" s="111">
        <f t="shared" si="7"/>
        <v>5.9042409043181765</v>
      </c>
      <c r="L179" s="101">
        <v>600287635</v>
      </c>
    </row>
    <row r="180" spans="2:12" ht="18.75">
      <c r="B180" s="47" t="s">
        <v>367</v>
      </c>
      <c r="C180" s="48">
        <v>3</v>
      </c>
      <c r="D180" s="434" t="s">
        <v>368</v>
      </c>
      <c r="E180" s="443"/>
      <c r="F180" s="50"/>
      <c r="G180" s="90"/>
      <c r="H180" s="101"/>
      <c r="I180" s="95">
        <v>139344989</v>
      </c>
      <c r="J180" s="52">
        <f t="shared" si="6"/>
        <v>122.42652905295233</v>
      </c>
      <c r="K180" s="111">
        <f t="shared" si="7"/>
        <v>1.3823017474960773</v>
      </c>
      <c r="L180" s="101">
        <v>113819276</v>
      </c>
    </row>
    <row r="181" spans="2:12" ht="18.75">
      <c r="B181" s="47" t="s">
        <v>369</v>
      </c>
      <c r="C181" s="48">
        <v>4</v>
      </c>
      <c r="D181" s="434" t="s">
        <v>370</v>
      </c>
      <c r="E181" s="443">
        <v>1031375</v>
      </c>
      <c r="F181" s="50" t="s">
        <v>166</v>
      </c>
      <c r="G181" s="90">
        <f t="shared" si="8"/>
        <v>97.042548647120313</v>
      </c>
      <c r="H181" s="101">
        <v>1062807</v>
      </c>
      <c r="I181" s="95">
        <v>84145893</v>
      </c>
      <c r="J181" s="52">
        <f t="shared" si="6"/>
        <v>108.11401424006226</v>
      </c>
      <c r="K181" s="111">
        <f t="shared" si="7"/>
        <v>0.83472693042817592</v>
      </c>
      <c r="L181" s="101">
        <v>77830699</v>
      </c>
    </row>
    <row r="182" spans="2:12" ht="18.75">
      <c r="B182" s="47" t="s">
        <v>371</v>
      </c>
      <c r="C182" s="48">
        <v>4</v>
      </c>
      <c r="D182" s="434" t="s">
        <v>372</v>
      </c>
      <c r="E182" s="443">
        <v>129556</v>
      </c>
      <c r="F182" s="50" t="s">
        <v>166</v>
      </c>
      <c r="G182" s="90">
        <f t="shared" si="8"/>
        <v>119.15715507647595</v>
      </c>
      <c r="H182" s="101">
        <v>108727</v>
      </c>
      <c r="I182" s="95">
        <v>12549139</v>
      </c>
      <c r="J182" s="52">
        <f t="shared" si="6"/>
        <v>117.46713923834511</v>
      </c>
      <c r="K182" s="111">
        <f t="shared" si="7"/>
        <v>0.12448740994389956</v>
      </c>
      <c r="L182" s="101">
        <v>10683106</v>
      </c>
    </row>
    <row r="183" spans="2:12" ht="18.75">
      <c r="B183" s="47" t="s">
        <v>373</v>
      </c>
      <c r="C183" s="48">
        <v>4</v>
      </c>
      <c r="D183" s="434" t="s">
        <v>374</v>
      </c>
      <c r="E183" s="443">
        <v>211716</v>
      </c>
      <c r="F183" s="50" t="s">
        <v>166</v>
      </c>
      <c r="G183" s="90">
        <f t="shared" si="8"/>
        <v>173.25793595587453</v>
      </c>
      <c r="H183" s="101">
        <v>122197</v>
      </c>
      <c r="I183" s="95">
        <v>20227339</v>
      </c>
      <c r="J183" s="52">
        <f t="shared" si="6"/>
        <v>177.14288992129286</v>
      </c>
      <c r="K183" s="111">
        <f t="shared" si="7"/>
        <v>0.20065512400231023</v>
      </c>
      <c r="L183" s="101">
        <v>11418657</v>
      </c>
    </row>
    <row r="184" spans="2:12" ht="18.75">
      <c r="B184" s="47" t="s">
        <v>375</v>
      </c>
      <c r="C184" s="48">
        <v>4</v>
      </c>
      <c r="D184" s="434" t="s">
        <v>376</v>
      </c>
      <c r="E184" s="443">
        <v>11458</v>
      </c>
      <c r="F184" s="50" t="s">
        <v>166</v>
      </c>
      <c r="G184" s="90">
        <f t="shared" si="8"/>
        <v>57290</v>
      </c>
      <c r="H184" s="101">
        <v>20</v>
      </c>
      <c r="I184" s="95">
        <v>942520</v>
      </c>
      <c r="J184" s="52">
        <f t="shared" si="6"/>
        <v>38834.775442933664</v>
      </c>
      <c r="K184" s="111">
        <f t="shared" si="7"/>
        <v>9.3497947245882139E-3</v>
      </c>
      <c r="L184" s="101">
        <v>2427</v>
      </c>
    </row>
    <row r="185" spans="2:12" ht="18.75">
      <c r="B185" s="47" t="s">
        <v>377</v>
      </c>
      <c r="C185" s="48">
        <v>4</v>
      </c>
      <c r="D185" s="434" t="s">
        <v>378</v>
      </c>
      <c r="E185" s="443">
        <v>53064503</v>
      </c>
      <c r="F185" s="50" t="s">
        <v>45</v>
      </c>
      <c r="G185" s="90">
        <f t="shared" si="8"/>
        <v>162.08151140737399</v>
      </c>
      <c r="H185" s="101">
        <v>32739393</v>
      </c>
      <c r="I185" s="95">
        <v>16710467</v>
      </c>
      <c r="J185" s="52">
        <f t="shared" si="6"/>
        <v>189.02349413794687</v>
      </c>
      <c r="K185" s="111">
        <f t="shared" si="7"/>
        <v>0.165767767476558</v>
      </c>
      <c r="L185" s="101">
        <v>8840418</v>
      </c>
    </row>
    <row r="186" spans="2:12" ht="18.75">
      <c r="B186" s="47" t="s">
        <v>379</v>
      </c>
      <c r="C186" s="48">
        <v>4</v>
      </c>
      <c r="D186" s="434" t="s">
        <v>380</v>
      </c>
      <c r="E186" s="443">
        <v>85207</v>
      </c>
      <c r="F186" s="50" t="s">
        <v>19</v>
      </c>
      <c r="G186" s="90">
        <f t="shared" si="8"/>
        <v>96.999191739808523</v>
      </c>
      <c r="H186" s="101">
        <v>87843</v>
      </c>
      <c r="I186" s="95">
        <v>2785665</v>
      </c>
      <c r="J186" s="52">
        <f t="shared" si="6"/>
        <v>76.626767909053498</v>
      </c>
      <c r="K186" s="111">
        <f t="shared" si="7"/>
        <v>2.7633785937136644E-2</v>
      </c>
      <c r="L186" s="101">
        <v>3635368</v>
      </c>
    </row>
    <row r="187" spans="2:12" ht="18.75">
      <c r="B187" s="42" t="s">
        <v>381</v>
      </c>
      <c r="C187" s="43">
        <v>2</v>
      </c>
      <c r="D187" s="433" t="s">
        <v>382</v>
      </c>
      <c r="E187" s="442">
        <v>6981445</v>
      </c>
      <c r="F187" s="45" t="s">
        <v>19</v>
      </c>
      <c r="G187" s="89">
        <f t="shared" si="8"/>
        <v>105.71168608249984</v>
      </c>
      <c r="H187" s="100">
        <v>6604232</v>
      </c>
      <c r="I187" s="94">
        <v>651534412</v>
      </c>
      <c r="J187" s="46">
        <f t="shared" si="6"/>
        <v>100.26208571484054</v>
      </c>
      <c r="K187" s="110">
        <f t="shared" si="7"/>
        <v>6.4632188263435086</v>
      </c>
      <c r="L187" s="100">
        <v>649831297</v>
      </c>
    </row>
    <row r="188" spans="2:12" ht="18.75">
      <c r="B188" s="47" t="s">
        <v>383</v>
      </c>
      <c r="C188" s="48">
        <v>3</v>
      </c>
      <c r="D188" s="434" t="s">
        <v>384</v>
      </c>
      <c r="E188" s="443">
        <v>6981445</v>
      </c>
      <c r="F188" s="50" t="s">
        <v>19</v>
      </c>
      <c r="G188" s="90">
        <f t="shared" si="8"/>
        <v>105.71168608249984</v>
      </c>
      <c r="H188" s="101">
        <v>6604232</v>
      </c>
      <c r="I188" s="95">
        <v>651534412</v>
      </c>
      <c r="J188" s="52">
        <f t="shared" si="6"/>
        <v>100.26208571484054</v>
      </c>
      <c r="K188" s="111">
        <f t="shared" si="7"/>
        <v>6.4632188263435086</v>
      </c>
      <c r="L188" s="101">
        <v>649831297</v>
      </c>
    </row>
    <row r="189" spans="2:12" ht="18.75">
      <c r="B189" s="47" t="s">
        <v>385</v>
      </c>
      <c r="C189" s="48">
        <v>4</v>
      </c>
      <c r="D189" s="434" t="s">
        <v>386</v>
      </c>
      <c r="E189" s="443">
        <v>813718</v>
      </c>
      <c r="F189" s="50" t="s">
        <v>19</v>
      </c>
      <c r="G189" s="90">
        <f t="shared" si="8"/>
        <v>97.736038060600521</v>
      </c>
      <c r="H189" s="101">
        <v>832567</v>
      </c>
      <c r="I189" s="95">
        <v>76200467</v>
      </c>
      <c r="J189" s="52">
        <f t="shared" si="6"/>
        <v>106.858586597149</v>
      </c>
      <c r="K189" s="111">
        <f t="shared" si="7"/>
        <v>0.75590833549182856</v>
      </c>
      <c r="L189" s="101">
        <v>71309634</v>
      </c>
    </row>
    <row r="190" spans="2:12" ht="18.75">
      <c r="B190" s="47" t="s">
        <v>387</v>
      </c>
      <c r="C190" s="48">
        <v>4</v>
      </c>
      <c r="D190" s="434" t="s">
        <v>388</v>
      </c>
      <c r="E190" s="443">
        <v>6167725</v>
      </c>
      <c r="F190" s="50" t="s">
        <v>19</v>
      </c>
      <c r="G190" s="90">
        <f t="shared" si="8"/>
        <v>106.86218166237356</v>
      </c>
      <c r="H190" s="101">
        <v>5771663</v>
      </c>
      <c r="I190" s="95">
        <v>575318555</v>
      </c>
      <c r="J190" s="52">
        <f t="shared" si="6"/>
        <v>99.449345832826168</v>
      </c>
      <c r="K190" s="111">
        <f t="shared" si="7"/>
        <v>5.7071578221116939</v>
      </c>
      <c r="L190" s="101">
        <v>578504112</v>
      </c>
    </row>
    <row r="191" spans="2:12" ht="18.75">
      <c r="B191" s="58" t="s">
        <v>389</v>
      </c>
      <c r="C191" s="59">
        <v>1</v>
      </c>
      <c r="D191" s="437" t="s">
        <v>390</v>
      </c>
      <c r="E191" s="444">
        <v>54591</v>
      </c>
      <c r="F191" s="61" t="s">
        <v>19</v>
      </c>
      <c r="G191" s="91">
        <f t="shared" si="8"/>
        <v>112.54948045522019</v>
      </c>
      <c r="H191" s="102">
        <v>48504</v>
      </c>
      <c r="I191" s="96">
        <v>16705264</v>
      </c>
      <c r="J191" s="62">
        <f t="shared" si="6"/>
        <v>110.36819649126517</v>
      </c>
      <c r="K191" s="112">
        <f t="shared" si="7"/>
        <v>0.16571615373684739</v>
      </c>
      <c r="L191" s="102">
        <v>15135940</v>
      </c>
    </row>
    <row r="192" spans="2:12" ht="18.75">
      <c r="B192" s="42" t="s">
        <v>391</v>
      </c>
      <c r="C192" s="43">
        <v>2</v>
      </c>
      <c r="D192" s="433" t="s">
        <v>392</v>
      </c>
      <c r="E192" s="442">
        <v>2566</v>
      </c>
      <c r="F192" s="45" t="s">
        <v>19</v>
      </c>
      <c r="G192" s="89">
        <f t="shared" si="8"/>
        <v>89.72027972027972</v>
      </c>
      <c r="H192" s="100">
        <v>2860</v>
      </c>
      <c r="I192" s="94">
        <v>751191</v>
      </c>
      <c r="J192" s="46">
        <f t="shared" si="6"/>
        <v>78.480006268446218</v>
      </c>
      <c r="K192" s="110">
        <f t="shared" si="7"/>
        <v>7.4518117906868233E-3</v>
      </c>
      <c r="L192" s="100">
        <v>957175</v>
      </c>
    </row>
    <row r="193" spans="2:12" ht="18.75">
      <c r="B193" s="47" t="s">
        <v>393</v>
      </c>
      <c r="C193" s="48">
        <v>3</v>
      </c>
      <c r="D193" s="434" t="s">
        <v>394</v>
      </c>
      <c r="E193" s="443">
        <v>17</v>
      </c>
      <c r="F193" s="50" t="s">
        <v>19</v>
      </c>
      <c r="G193" s="90">
        <f t="shared" si="8"/>
        <v>188.88888888888889</v>
      </c>
      <c r="H193" s="101">
        <v>9</v>
      </c>
      <c r="I193" s="95">
        <v>4699</v>
      </c>
      <c r="J193" s="52">
        <f t="shared" si="6"/>
        <v>208.38137472283816</v>
      </c>
      <c r="K193" s="111">
        <f t="shared" si="7"/>
        <v>4.6614061675975062E-5</v>
      </c>
      <c r="L193" s="101">
        <v>2255</v>
      </c>
    </row>
    <row r="194" spans="2:12" ht="18.75">
      <c r="B194" s="42" t="s">
        <v>395</v>
      </c>
      <c r="C194" s="43">
        <v>2</v>
      </c>
      <c r="D194" s="433" t="s">
        <v>396</v>
      </c>
      <c r="E194" s="442">
        <v>7952</v>
      </c>
      <c r="F194" s="45" t="s">
        <v>19</v>
      </c>
      <c r="G194" s="89">
        <f t="shared" si="8"/>
        <v>95.969104513637461</v>
      </c>
      <c r="H194" s="100">
        <v>8286</v>
      </c>
      <c r="I194" s="94">
        <v>3617863</v>
      </c>
      <c r="J194" s="46">
        <f t="shared" si="6"/>
        <v>90.782470139516221</v>
      </c>
      <c r="K194" s="110">
        <f t="shared" si="7"/>
        <v>3.5889186851931938E-2</v>
      </c>
      <c r="L194" s="100">
        <v>3985200</v>
      </c>
    </row>
    <row r="195" spans="2:12" ht="18.75">
      <c r="B195" s="47" t="s">
        <v>397</v>
      </c>
      <c r="C195" s="48">
        <v>3</v>
      </c>
      <c r="D195" s="434" t="s">
        <v>398</v>
      </c>
      <c r="E195" s="443">
        <v>308</v>
      </c>
      <c r="F195" s="50" t="s">
        <v>19</v>
      </c>
      <c r="G195" s="90">
        <f t="shared" si="8"/>
        <v>109.21985815602837</v>
      </c>
      <c r="H195" s="101">
        <v>282</v>
      </c>
      <c r="I195" s="95">
        <v>64481</v>
      </c>
      <c r="J195" s="52">
        <f t="shared" si="6"/>
        <v>123.70218317154587</v>
      </c>
      <c r="K195" s="111">
        <f t="shared" si="7"/>
        <v>6.3965126855257469E-4</v>
      </c>
      <c r="L195" s="101">
        <v>52126</v>
      </c>
    </row>
    <row r="196" spans="2:12" ht="18.75">
      <c r="B196" s="42" t="s">
        <v>399</v>
      </c>
      <c r="C196" s="43">
        <v>2</v>
      </c>
      <c r="D196" s="433" t="s">
        <v>400</v>
      </c>
      <c r="E196" s="442">
        <v>43746</v>
      </c>
      <c r="F196" s="45" t="s">
        <v>19</v>
      </c>
      <c r="G196" s="89">
        <f t="shared" si="8"/>
        <v>117.07434566183161</v>
      </c>
      <c r="H196" s="100">
        <v>37366</v>
      </c>
      <c r="I196" s="94">
        <v>12135154</v>
      </c>
      <c r="J196" s="46">
        <f t="shared" si="6"/>
        <v>119.04720281864098</v>
      </c>
      <c r="K196" s="110">
        <f t="shared" si="7"/>
        <v>0.12038068035825825</v>
      </c>
      <c r="L196" s="100">
        <v>10193565</v>
      </c>
    </row>
    <row r="197" spans="2:12" ht="18.75">
      <c r="B197" s="47" t="s">
        <v>401</v>
      </c>
      <c r="C197" s="48">
        <v>3</v>
      </c>
      <c r="D197" s="434" t="s">
        <v>402</v>
      </c>
      <c r="E197" s="443">
        <v>311</v>
      </c>
      <c r="F197" s="50" t="s">
        <v>19</v>
      </c>
      <c r="G197" s="90">
        <f t="shared" si="8"/>
        <v>110.6761565836299</v>
      </c>
      <c r="H197" s="101">
        <v>281</v>
      </c>
      <c r="I197" s="95">
        <v>644508</v>
      </c>
      <c r="J197" s="52">
        <f t="shared" si="6"/>
        <v>116.30905160123726</v>
      </c>
      <c r="K197" s="111">
        <f t="shared" si="7"/>
        <v>6.3935168467034124E-3</v>
      </c>
      <c r="L197" s="101">
        <v>554134</v>
      </c>
    </row>
    <row r="198" spans="2:12" ht="18.75">
      <c r="B198" s="58" t="s">
        <v>403</v>
      </c>
      <c r="C198" s="59">
        <v>1</v>
      </c>
      <c r="D198" s="437" t="s">
        <v>404</v>
      </c>
      <c r="E198" s="444"/>
      <c r="F198" s="61"/>
      <c r="G198" s="91"/>
      <c r="H198" s="102"/>
      <c r="I198" s="96">
        <v>928639275</v>
      </c>
      <c r="J198" s="62">
        <f t="shared" si="6"/>
        <v>99.192227765904434</v>
      </c>
      <c r="K198" s="112">
        <f t="shared" si="7"/>
        <v>9.2120979867169126</v>
      </c>
      <c r="L198" s="102">
        <v>936201652</v>
      </c>
    </row>
    <row r="199" spans="2:12" ht="18.75">
      <c r="B199" s="42" t="s">
        <v>405</v>
      </c>
      <c r="C199" s="43">
        <v>2</v>
      </c>
      <c r="D199" s="433" t="s">
        <v>406</v>
      </c>
      <c r="E199" s="442"/>
      <c r="F199" s="45"/>
      <c r="G199" s="89"/>
      <c r="H199" s="100"/>
      <c r="I199" s="94">
        <v>288193971</v>
      </c>
      <c r="J199" s="46">
        <f t="shared" si="6"/>
        <v>92.522824970740331</v>
      </c>
      <c r="K199" s="110">
        <f t="shared" si="7"/>
        <v>2.8588830684907784</v>
      </c>
      <c r="L199" s="100">
        <v>311484189</v>
      </c>
    </row>
    <row r="200" spans="2:12" ht="18.75">
      <c r="B200" s="47" t="s">
        <v>407</v>
      </c>
      <c r="C200" s="48">
        <v>3</v>
      </c>
      <c r="D200" s="434" t="s">
        <v>408</v>
      </c>
      <c r="E200" s="443"/>
      <c r="F200" s="50"/>
      <c r="G200" s="90"/>
      <c r="H200" s="101"/>
      <c r="I200" s="95">
        <v>165358709</v>
      </c>
      <c r="J200" s="52">
        <f t="shared" ref="J200:J263" si="9">I200/L200*100</f>
        <v>114.18746082759803</v>
      </c>
      <c r="K200" s="111">
        <f t="shared" ref="K200:K263" si="10">I200/$I$408*100</f>
        <v>1.6403577484540566</v>
      </c>
      <c r="L200" s="101">
        <v>144813369</v>
      </c>
    </row>
    <row r="201" spans="2:12" ht="18.75">
      <c r="B201" s="65">
        <v>501010100</v>
      </c>
      <c r="C201" s="66">
        <v>4</v>
      </c>
      <c r="D201" s="439" t="s">
        <v>409</v>
      </c>
      <c r="E201" s="443"/>
      <c r="F201" s="50" t="s">
        <v>45</v>
      </c>
      <c r="G201" s="90">
        <f t="shared" ref="G201:G263" si="11">E201/H201*100</f>
        <v>0</v>
      </c>
      <c r="H201" s="101">
        <v>1002</v>
      </c>
      <c r="I201" s="95"/>
      <c r="J201" s="52">
        <f t="shared" si="9"/>
        <v>0</v>
      </c>
      <c r="K201" s="111">
        <f t="shared" si="10"/>
        <v>0</v>
      </c>
      <c r="L201" s="101">
        <v>47037</v>
      </c>
    </row>
    <row r="202" spans="2:12" ht="18.75">
      <c r="B202" s="47" t="s">
        <v>410</v>
      </c>
      <c r="C202" s="48">
        <v>3</v>
      </c>
      <c r="D202" s="434" t="s">
        <v>411</v>
      </c>
      <c r="E202" s="443">
        <v>383766</v>
      </c>
      <c r="F202" s="50" t="s">
        <v>19</v>
      </c>
      <c r="G202" s="90">
        <f t="shared" si="11"/>
        <v>92.520775623268705</v>
      </c>
      <c r="H202" s="106">
        <v>414789</v>
      </c>
      <c r="I202" s="95">
        <v>109969481</v>
      </c>
      <c r="J202" s="52">
        <f t="shared" si="9"/>
        <v>77.248667373416509</v>
      </c>
      <c r="K202" s="111">
        <f t="shared" si="10"/>
        <v>1.0908968226875864</v>
      </c>
      <c r="L202" s="101">
        <v>142357771</v>
      </c>
    </row>
    <row r="203" spans="2:12" ht="18.75">
      <c r="B203" s="42" t="s">
        <v>412</v>
      </c>
      <c r="C203" s="43">
        <v>2</v>
      </c>
      <c r="D203" s="433" t="s">
        <v>413</v>
      </c>
      <c r="E203" s="442">
        <v>36151</v>
      </c>
      <c r="F203" s="45" t="s">
        <v>19</v>
      </c>
      <c r="G203" s="89">
        <f t="shared" si="11"/>
        <v>241.68338013103354</v>
      </c>
      <c r="H203" s="100">
        <v>14958</v>
      </c>
      <c r="I203" s="94">
        <v>3394207</v>
      </c>
      <c r="J203" s="46">
        <f t="shared" si="9"/>
        <v>244.89970114534495</v>
      </c>
      <c r="K203" s="110">
        <f t="shared" si="10"/>
        <v>3.3670520204091572E-2</v>
      </c>
      <c r="L203" s="100">
        <v>1385958</v>
      </c>
    </row>
    <row r="204" spans="2:12" ht="18.75">
      <c r="B204" s="42" t="s">
        <v>414</v>
      </c>
      <c r="C204" s="43">
        <v>2</v>
      </c>
      <c r="D204" s="433" t="s">
        <v>415</v>
      </c>
      <c r="E204" s="442">
        <v>24974459</v>
      </c>
      <c r="F204" s="45" t="s">
        <v>45</v>
      </c>
      <c r="G204" s="89">
        <f t="shared" si="11"/>
        <v>103.65752770009118</v>
      </c>
      <c r="H204" s="100">
        <v>24093242</v>
      </c>
      <c r="I204" s="94">
        <v>25394965</v>
      </c>
      <c r="J204" s="46">
        <f t="shared" si="9"/>
        <v>104.400876072351</v>
      </c>
      <c r="K204" s="110">
        <f t="shared" si="10"/>
        <v>0.2519179537708508</v>
      </c>
      <c r="L204" s="100">
        <v>24324475</v>
      </c>
    </row>
    <row r="205" spans="2:12" ht="18.75">
      <c r="B205" s="47" t="s">
        <v>416</v>
      </c>
      <c r="C205" s="48">
        <v>3</v>
      </c>
      <c r="D205" s="434" t="s">
        <v>417</v>
      </c>
      <c r="E205" s="443">
        <v>4838905</v>
      </c>
      <c r="F205" s="50" t="s">
        <v>45</v>
      </c>
      <c r="G205" s="90">
        <f t="shared" si="11"/>
        <v>104.44846072021853</v>
      </c>
      <c r="H205" s="101">
        <v>4632816</v>
      </c>
      <c r="I205" s="95">
        <v>8840527</v>
      </c>
      <c r="J205" s="52">
        <f t="shared" si="9"/>
        <v>102.99999906792887</v>
      </c>
      <c r="K205" s="111">
        <f t="shared" si="10"/>
        <v>8.7697993365848659E-2</v>
      </c>
      <c r="L205" s="101">
        <v>8583036</v>
      </c>
    </row>
    <row r="206" spans="2:12" ht="18.75">
      <c r="B206" s="47" t="s">
        <v>418</v>
      </c>
      <c r="C206" s="48">
        <v>4</v>
      </c>
      <c r="D206" s="434" t="s">
        <v>419</v>
      </c>
      <c r="E206" s="443">
        <v>149251</v>
      </c>
      <c r="F206" s="50" t="s">
        <v>45</v>
      </c>
      <c r="G206" s="90">
        <f t="shared" si="11"/>
        <v>95.905489548460068</v>
      </c>
      <c r="H206" s="101">
        <v>155623</v>
      </c>
      <c r="I206" s="95">
        <v>346138</v>
      </c>
      <c r="J206" s="52">
        <f t="shared" si="9"/>
        <v>92.793415902632574</v>
      </c>
      <c r="K206" s="111">
        <f t="shared" si="10"/>
        <v>3.4336876102146535E-3</v>
      </c>
      <c r="L206" s="101">
        <v>373020</v>
      </c>
    </row>
    <row r="207" spans="2:12" ht="18.75">
      <c r="B207" s="47" t="s">
        <v>420</v>
      </c>
      <c r="C207" s="48">
        <v>4</v>
      </c>
      <c r="D207" s="434" t="s">
        <v>421</v>
      </c>
      <c r="E207" s="443">
        <v>878283</v>
      </c>
      <c r="F207" s="50" t="s">
        <v>45</v>
      </c>
      <c r="G207" s="90">
        <f t="shared" si="11"/>
        <v>92.444906169182815</v>
      </c>
      <c r="H207" s="101">
        <v>950061</v>
      </c>
      <c r="I207" s="95">
        <v>1689258</v>
      </c>
      <c r="J207" s="52">
        <f t="shared" si="9"/>
        <v>94.386086855462153</v>
      </c>
      <c r="K207" s="111">
        <f t="shared" si="10"/>
        <v>1.6757432772639771E-2</v>
      </c>
      <c r="L207" s="101">
        <v>1789732</v>
      </c>
    </row>
    <row r="208" spans="2:12" ht="18.75">
      <c r="B208" s="47" t="s">
        <v>422</v>
      </c>
      <c r="C208" s="48">
        <v>4</v>
      </c>
      <c r="D208" s="434" t="s">
        <v>423</v>
      </c>
      <c r="E208" s="443">
        <v>286233</v>
      </c>
      <c r="F208" s="50" t="s">
        <v>45</v>
      </c>
      <c r="G208" s="90">
        <f t="shared" si="11"/>
        <v>86.983197950569334</v>
      </c>
      <c r="H208" s="101">
        <v>329067</v>
      </c>
      <c r="I208" s="95">
        <v>417987</v>
      </c>
      <c r="J208" s="52">
        <f t="shared" si="9"/>
        <v>87.588088487675478</v>
      </c>
      <c r="K208" s="111">
        <f t="shared" si="10"/>
        <v>4.1464294100352819E-3</v>
      </c>
      <c r="L208" s="101">
        <v>477219</v>
      </c>
    </row>
    <row r="209" spans="2:12" ht="18.75">
      <c r="B209" s="47" t="s">
        <v>424</v>
      </c>
      <c r="C209" s="48">
        <v>3</v>
      </c>
      <c r="D209" s="434" t="s">
        <v>425</v>
      </c>
      <c r="E209" s="443">
        <v>21975</v>
      </c>
      <c r="F209" s="50" t="s">
        <v>45</v>
      </c>
      <c r="G209" s="90">
        <f t="shared" si="11"/>
        <v>46.003600736894995</v>
      </c>
      <c r="H209" s="101">
        <v>47768</v>
      </c>
      <c r="I209" s="95">
        <v>38617</v>
      </c>
      <c r="J209" s="52">
        <f t="shared" si="9"/>
        <v>31.400785487189076</v>
      </c>
      <c r="K209" s="111">
        <f t="shared" si="10"/>
        <v>3.8308048941075319E-4</v>
      </c>
      <c r="L209" s="101">
        <v>122981</v>
      </c>
    </row>
    <row r="210" spans="2:12" ht="18.75">
      <c r="B210" s="47" t="s">
        <v>426</v>
      </c>
      <c r="C210" s="48">
        <v>3</v>
      </c>
      <c r="D210" s="434" t="s">
        <v>427</v>
      </c>
      <c r="E210" s="443">
        <v>9738681</v>
      </c>
      <c r="F210" s="50" t="s">
        <v>45</v>
      </c>
      <c r="G210" s="90">
        <f t="shared" si="11"/>
        <v>106.4232391644229</v>
      </c>
      <c r="H210" s="101">
        <v>9150897</v>
      </c>
      <c r="I210" s="95">
        <v>10318440</v>
      </c>
      <c r="J210" s="52">
        <f t="shared" si="9"/>
        <v>118.81568452153739</v>
      </c>
      <c r="K210" s="111">
        <f t="shared" si="10"/>
        <v>0.10235888456264058</v>
      </c>
      <c r="L210" s="101">
        <v>8684409</v>
      </c>
    </row>
    <row r="211" spans="2:12" ht="18.75">
      <c r="B211" s="42" t="s">
        <v>428</v>
      </c>
      <c r="C211" s="43">
        <v>2</v>
      </c>
      <c r="D211" s="433" t="s">
        <v>429</v>
      </c>
      <c r="E211" s="442">
        <v>7466453</v>
      </c>
      <c r="F211" s="45" t="s">
        <v>45</v>
      </c>
      <c r="G211" s="89">
        <f t="shared" si="11"/>
        <v>100.86222105506883</v>
      </c>
      <c r="H211" s="100">
        <v>7402626</v>
      </c>
      <c r="I211" s="94">
        <v>168942426</v>
      </c>
      <c r="J211" s="46">
        <f t="shared" si="9"/>
        <v>98.031553056997026</v>
      </c>
      <c r="K211" s="110">
        <f t="shared" si="10"/>
        <v>1.6759082071191429</v>
      </c>
      <c r="L211" s="100">
        <v>172334744</v>
      </c>
    </row>
    <row r="212" spans="2:12" ht="18.75">
      <c r="B212" s="47" t="s">
        <v>430</v>
      </c>
      <c r="C212" s="48">
        <v>3</v>
      </c>
      <c r="D212" s="434" t="s">
        <v>431</v>
      </c>
      <c r="E212" s="443">
        <v>1456588</v>
      </c>
      <c r="F212" s="50" t="s">
        <v>45</v>
      </c>
      <c r="G212" s="90">
        <f t="shared" si="11"/>
        <v>93.54221989602766</v>
      </c>
      <c r="H212" s="101">
        <v>1557145</v>
      </c>
      <c r="I212" s="95">
        <v>1740627</v>
      </c>
      <c r="J212" s="52">
        <f t="shared" si="9"/>
        <v>113.51014539063749</v>
      </c>
      <c r="K212" s="111">
        <f t="shared" si="10"/>
        <v>1.7267013052323355E-2</v>
      </c>
      <c r="L212" s="101">
        <v>1533455</v>
      </c>
    </row>
    <row r="213" spans="2:12" ht="18.75">
      <c r="B213" s="47" t="s">
        <v>432</v>
      </c>
      <c r="C213" s="48">
        <v>3</v>
      </c>
      <c r="D213" s="434" t="s">
        <v>433</v>
      </c>
      <c r="E213" s="443">
        <v>140747000</v>
      </c>
      <c r="F213" s="50" t="s">
        <v>296</v>
      </c>
      <c r="G213" s="90">
        <f t="shared" si="11"/>
        <v>119.64823095363586</v>
      </c>
      <c r="H213" s="101">
        <v>117634000</v>
      </c>
      <c r="I213" s="95">
        <v>11097202</v>
      </c>
      <c r="J213" s="52">
        <f t="shared" si="9"/>
        <v>109.94557906837554</v>
      </c>
      <c r="K213" s="111">
        <f t="shared" si="10"/>
        <v>0.11008420056581268</v>
      </c>
      <c r="L213" s="101">
        <v>10093359</v>
      </c>
    </row>
    <row r="214" spans="2:12" ht="18.75">
      <c r="B214" s="47" t="s">
        <v>434</v>
      </c>
      <c r="C214" s="48">
        <v>3</v>
      </c>
      <c r="D214" s="434" t="s">
        <v>435</v>
      </c>
      <c r="E214" s="443">
        <v>1472</v>
      </c>
      <c r="F214" s="50" t="s">
        <v>45</v>
      </c>
      <c r="G214" s="90">
        <f t="shared" si="11"/>
        <v>101.30763936682725</v>
      </c>
      <c r="H214" s="101">
        <v>1453</v>
      </c>
      <c r="I214" s="95">
        <v>240629</v>
      </c>
      <c r="J214" s="52">
        <f t="shared" si="9"/>
        <v>93.980651536277392</v>
      </c>
      <c r="K214" s="111">
        <f t="shared" si="10"/>
        <v>2.3870387416531614E-3</v>
      </c>
      <c r="L214" s="101">
        <v>256041</v>
      </c>
    </row>
    <row r="215" spans="2:12" ht="18.75">
      <c r="B215" s="47" t="s">
        <v>436</v>
      </c>
      <c r="C215" s="48">
        <v>3</v>
      </c>
      <c r="D215" s="434" t="s">
        <v>437</v>
      </c>
      <c r="E215" s="443">
        <v>80319</v>
      </c>
      <c r="F215" s="50" t="s">
        <v>45</v>
      </c>
      <c r="G215" s="90">
        <f t="shared" si="11"/>
        <v>41.340813752991743</v>
      </c>
      <c r="H215" s="101">
        <v>194285</v>
      </c>
      <c r="I215" s="95">
        <v>3653893</v>
      </c>
      <c r="J215" s="52">
        <f t="shared" si="9"/>
        <v>60.329649935788488</v>
      </c>
      <c r="K215" s="111">
        <f t="shared" si="10"/>
        <v>3.6246604311430848E-2</v>
      </c>
      <c r="L215" s="101">
        <v>6056546</v>
      </c>
    </row>
    <row r="216" spans="2:12" ht="18.75">
      <c r="B216" s="42" t="s">
        <v>438</v>
      </c>
      <c r="C216" s="43">
        <v>2</v>
      </c>
      <c r="D216" s="433" t="s">
        <v>439</v>
      </c>
      <c r="E216" s="442">
        <v>38721</v>
      </c>
      <c r="F216" s="45" t="s">
        <v>19</v>
      </c>
      <c r="G216" s="89">
        <f t="shared" si="11"/>
        <v>105.97750225798505</v>
      </c>
      <c r="H216" s="100">
        <v>36537</v>
      </c>
      <c r="I216" s="94">
        <v>27012166</v>
      </c>
      <c r="J216" s="46">
        <f t="shared" si="9"/>
        <v>114.46844835522327</v>
      </c>
      <c r="K216" s="110">
        <f t="shared" si="10"/>
        <v>0.26796058138448109</v>
      </c>
      <c r="L216" s="100">
        <v>23597914</v>
      </c>
    </row>
    <row r="217" spans="2:12" ht="18.75">
      <c r="B217" s="47" t="s">
        <v>440</v>
      </c>
      <c r="C217" s="48">
        <v>3</v>
      </c>
      <c r="D217" s="434" t="s">
        <v>441</v>
      </c>
      <c r="E217" s="443">
        <v>17</v>
      </c>
      <c r="F217" s="50" t="s">
        <v>19</v>
      </c>
      <c r="G217" s="90">
        <f t="shared" si="11"/>
        <v>38.636363636363633</v>
      </c>
      <c r="H217" s="101">
        <v>44</v>
      </c>
      <c r="I217" s="95">
        <v>592771</v>
      </c>
      <c r="J217" s="52">
        <f t="shared" si="9"/>
        <v>75.376551506651097</v>
      </c>
      <c r="K217" s="111">
        <f t="shared" si="10"/>
        <v>5.8802860084548655E-3</v>
      </c>
      <c r="L217" s="101">
        <v>786413</v>
      </c>
    </row>
    <row r="218" spans="2:12" ht="18.75">
      <c r="B218" s="47" t="s">
        <v>442</v>
      </c>
      <c r="C218" s="48">
        <v>3</v>
      </c>
      <c r="D218" s="434" t="s">
        <v>443</v>
      </c>
      <c r="E218" s="443">
        <v>62</v>
      </c>
      <c r="F218" s="50" t="s">
        <v>19</v>
      </c>
      <c r="G218" s="90">
        <f t="shared" si="11"/>
        <v>101.63934426229508</v>
      </c>
      <c r="H218" s="101">
        <v>61</v>
      </c>
      <c r="I218" s="95">
        <v>239953</v>
      </c>
      <c r="J218" s="52">
        <f t="shared" si="9"/>
        <v>99.89883262002698</v>
      </c>
      <c r="K218" s="111">
        <f t="shared" si="10"/>
        <v>2.3803328242892625E-3</v>
      </c>
      <c r="L218" s="101">
        <v>240196</v>
      </c>
    </row>
    <row r="219" spans="2:12" ht="18.75">
      <c r="B219" s="42" t="s">
        <v>444</v>
      </c>
      <c r="C219" s="43">
        <v>2</v>
      </c>
      <c r="D219" s="433" t="s">
        <v>445</v>
      </c>
      <c r="E219" s="442">
        <v>59414</v>
      </c>
      <c r="F219" s="45" t="s">
        <v>19</v>
      </c>
      <c r="G219" s="89">
        <f t="shared" si="11"/>
        <v>129.0682771055547</v>
      </c>
      <c r="H219" s="100">
        <v>46033</v>
      </c>
      <c r="I219" s="94">
        <v>5427169</v>
      </c>
      <c r="J219" s="46">
        <f t="shared" si="9"/>
        <v>129.39721658016214</v>
      </c>
      <c r="K219" s="110">
        <f t="shared" si="10"/>
        <v>5.3837495316437521E-2</v>
      </c>
      <c r="L219" s="100">
        <v>4194193</v>
      </c>
    </row>
    <row r="220" spans="2:12" ht="18.75">
      <c r="B220" s="47" t="s">
        <v>446</v>
      </c>
      <c r="C220" s="48">
        <v>3</v>
      </c>
      <c r="D220" s="434" t="s">
        <v>447</v>
      </c>
      <c r="E220" s="443">
        <v>10264</v>
      </c>
      <c r="F220" s="50" t="s">
        <v>19</v>
      </c>
      <c r="G220" s="90">
        <f t="shared" si="11"/>
        <v>283.69264787175234</v>
      </c>
      <c r="H220" s="101">
        <v>3618</v>
      </c>
      <c r="I220" s="95">
        <v>801632</v>
      </c>
      <c r="J220" s="52">
        <f t="shared" si="9"/>
        <v>202.67286931459054</v>
      </c>
      <c r="K220" s="111">
        <f t="shared" si="10"/>
        <v>7.9521863139891992E-3</v>
      </c>
      <c r="L220" s="101">
        <v>395530</v>
      </c>
    </row>
    <row r="221" spans="2:12" ht="18.75">
      <c r="B221" s="47" t="s">
        <v>448</v>
      </c>
      <c r="C221" s="48">
        <v>4</v>
      </c>
      <c r="D221" s="434" t="s">
        <v>449</v>
      </c>
      <c r="E221" s="443">
        <v>668</v>
      </c>
      <c r="F221" s="50" t="s">
        <v>19</v>
      </c>
      <c r="G221" s="90">
        <f t="shared" si="11"/>
        <v>157.54716981132074</v>
      </c>
      <c r="H221" s="101">
        <v>424</v>
      </c>
      <c r="I221" s="95">
        <v>70150</v>
      </c>
      <c r="J221" s="52">
        <f t="shared" si="9"/>
        <v>137.33090581625262</v>
      </c>
      <c r="K221" s="111">
        <f t="shared" si="10"/>
        <v>6.9588772644597809E-4</v>
      </c>
      <c r="L221" s="101">
        <v>51081</v>
      </c>
    </row>
    <row r="222" spans="2:12" ht="18.75">
      <c r="B222" s="47" t="s">
        <v>450</v>
      </c>
      <c r="C222" s="48">
        <v>4</v>
      </c>
      <c r="D222" s="434" t="s">
        <v>451</v>
      </c>
      <c r="E222" s="443">
        <v>3032</v>
      </c>
      <c r="F222" s="50" t="s">
        <v>19</v>
      </c>
      <c r="G222" s="90">
        <f t="shared" si="11"/>
        <v>156.69250645994833</v>
      </c>
      <c r="H222" s="101">
        <v>1935</v>
      </c>
      <c r="I222" s="95">
        <v>325543</v>
      </c>
      <c r="J222" s="52">
        <f t="shared" si="9"/>
        <v>136.6122947414361</v>
      </c>
      <c r="K222" s="111">
        <f t="shared" si="10"/>
        <v>3.2293852905260589E-3</v>
      </c>
      <c r="L222" s="101">
        <v>238297</v>
      </c>
    </row>
    <row r="223" spans="2:12" ht="18.75">
      <c r="B223" s="42" t="s">
        <v>452</v>
      </c>
      <c r="C223" s="43">
        <v>2</v>
      </c>
      <c r="D223" s="433" t="s">
        <v>453</v>
      </c>
      <c r="E223" s="442">
        <v>1908</v>
      </c>
      <c r="F223" s="45" t="s">
        <v>19</v>
      </c>
      <c r="G223" s="89">
        <f t="shared" si="11"/>
        <v>81.156954487452154</v>
      </c>
      <c r="H223" s="100">
        <v>2351</v>
      </c>
      <c r="I223" s="94">
        <v>1914638</v>
      </c>
      <c r="J223" s="46">
        <f t="shared" si="9"/>
        <v>63.382092150158222</v>
      </c>
      <c r="K223" s="110">
        <f t="shared" si="10"/>
        <v>1.89932014937573E-2</v>
      </c>
      <c r="L223" s="100">
        <v>3020787</v>
      </c>
    </row>
    <row r="224" spans="2:12" ht="18.75">
      <c r="B224" s="42" t="s">
        <v>454</v>
      </c>
      <c r="C224" s="43">
        <v>2</v>
      </c>
      <c r="D224" s="433" t="s">
        <v>455</v>
      </c>
      <c r="E224" s="442">
        <v>780205</v>
      </c>
      <c r="F224" s="45" t="s">
        <v>19</v>
      </c>
      <c r="G224" s="89">
        <f t="shared" si="11"/>
        <v>112.91429018005097</v>
      </c>
      <c r="H224" s="100">
        <v>690971</v>
      </c>
      <c r="I224" s="94">
        <v>264428873</v>
      </c>
      <c r="J224" s="46">
        <f t="shared" si="9"/>
        <v>113.17581670344443</v>
      </c>
      <c r="K224" s="110">
        <f t="shared" si="10"/>
        <v>2.6231333890041664</v>
      </c>
      <c r="L224" s="100">
        <v>233644325</v>
      </c>
    </row>
    <row r="225" spans="2:12" ht="18.75">
      <c r="B225" s="47" t="s">
        <v>456</v>
      </c>
      <c r="C225" s="48">
        <v>3</v>
      </c>
      <c r="D225" s="434" t="s">
        <v>457</v>
      </c>
      <c r="E225" s="443">
        <v>5684</v>
      </c>
      <c r="F225" s="50" t="s">
        <v>19</v>
      </c>
      <c r="G225" s="90">
        <f t="shared" si="11"/>
        <v>178.46153846153848</v>
      </c>
      <c r="H225" s="101">
        <v>3185</v>
      </c>
      <c r="I225" s="95">
        <v>4852088</v>
      </c>
      <c r="J225" s="52">
        <f t="shared" si="9"/>
        <v>154.14376154786501</v>
      </c>
      <c r="K225" s="111">
        <f t="shared" si="10"/>
        <v>4.8132694038999467E-2</v>
      </c>
      <c r="L225" s="101">
        <v>3147768</v>
      </c>
    </row>
    <row r="226" spans="2:12" ht="18.75">
      <c r="B226" s="47" t="s">
        <v>458</v>
      </c>
      <c r="C226" s="48">
        <v>3</v>
      </c>
      <c r="D226" s="434" t="s">
        <v>459</v>
      </c>
      <c r="E226" s="443">
        <v>24096</v>
      </c>
      <c r="F226" s="50" t="s">
        <v>19</v>
      </c>
      <c r="G226" s="90">
        <f t="shared" si="11"/>
        <v>107.77832446213714</v>
      </c>
      <c r="H226" s="101">
        <v>22357</v>
      </c>
      <c r="I226" s="95">
        <v>8745693</v>
      </c>
      <c r="J226" s="52">
        <f t="shared" si="9"/>
        <v>108.81170609207689</v>
      </c>
      <c r="K226" s="111">
        <f t="shared" si="10"/>
        <v>8.6757240455659371E-2</v>
      </c>
      <c r="L226" s="101">
        <v>8037456</v>
      </c>
    </row>
    <row r="227" spans="2:12" ht="18.75">
      <c r="B227" s="47" t="s">
        <v>460</v>
      </c>
      <c r="C227" s="48">
        <v>3</v>
      </c>
      <c r="D227" s="434" t="s">
        <v>461</v>
      </c>
      <c r="E227" s="443">
        <v>71877</v>
      </c>
      <c r="F227" s="50" t="s">
        <v>19</v>
      </c>
      <c r="G227" s="90">
        <f t="shared" si="11"/>
        <v>133.60285507165563</v>
      </c>
      <c r="H227" s="101">
        <v>53799</v>
      </c>
      <c r="I227" s="95">
        <v>20768569</v>
      </c>
      <c r="J227" s="52">
        <f t="shared" si="9"/>
        <v>128.4334681472638</v>
      </c>
      <c r="K227" s="111">
        <f t="shared" si="10"/>
        <v>0.20602412349175225</v>
      </c>
      <c r="L227" s="101">
        <v>16170683</v>
      </c>
    </row>
    <row r="228" spans="2:12" ht="18.75">
      <c r="B228" s="47" t="s">
        <v>462</v>
      </c>
      <c r="C228" s="48">
        <v>3</v>
      </c>
      <c r="D228" s="434" t="s">
        <v>463</v>
      </c>
      <c r="E228" s="443">
        <v>8694</v>
      </c>
      <c r="F228" s="50" t="s">
        <v>19</v>
      </c>
      <c r="G228" s="90">
        <f t="shared" si="11"/>
        <v>122.76193165772381</v>
      </c>
      <c r="H228" s="101">
        <v>7082</v>
      </c>
      <c r="I228" s="95">
        <v>3142925</v>
      </c>
      <c r="J228" s="52">
        <f t="shared" si="9"/>
        <v>107.45057429138365</v>
      </c>
      <c r="K228" s="111">
        <f t="shared" si="10"/>
        <v>3.1177803743980406E-2</v>
      </c>
      <c r="L228" s="101">
        <v>2924996</v>
      </c>
    </row>
    <row r="229" spans="2:12" ht="18.75">
      <c r="B229" s="47" t="s">
        <v>464</v>
      </c>
      <c r="C229" s="48">
        <v>3</v>
      </c>
      <c r="D229" s="434" t="s">
        <v>465</v>
      </c>
      <c r="E229" s="443">
        <v>228420</v>
      </c>
      <c r="F229" s="50" t="s">
        <v>19</v>
      </c>
      <c r="G229" s="90">
        <f t="shared" si="11"/>
        <v>109.68389410956864</v>
      </c>
      <c r="H229" s="101">
        <v>208253</v>
      </c>
      <c r="I229" s="95">
        <v>66108811</v>
      </c>
      <c r="J229" s="52">
        <f t="shared" si="9"/>
        <v>114.44896868302392</v>
      </c>
      <c r="K229" s="111">
        <f t="shared" si="10"/>
        <v>0.65579914732483047</v>
      </c>
      <c r="L229" s="101">
        <v>57762697</v>
      </c>
    </row>
    <row r="230" spans="2:12" ht="18.75">
      <c r="B230" s="42" t="s">
        <v>466</v>
      </c>
      <c r="C230" s="43">
        <v>2</v>
      </c>
      <c r="D230" s="433" t="s">
        <v>467</v>
      </c>
      <c r="E230" s="442">
        <v>252397</v>
      </c>
      <c r="F230" s="45" t="s">
        <v>19</v>
      </c>
      <c r="G230" s="89">
        <f t="shared" si="11"/>
        <v>105.56171293062707</v>
      </c>
      <c r="H230" s="100">
        <v>239099</v>
      </c>
      <c r="I230" s="94">
        <v>134796616</v>
      </c>
      <c r="J230" s="46">
        <f t="shared" si="9"/>
        <v>83.097469608048186</v>
      </c>
      <c r="K230" s="110">
        <f t="shared" si="10"/>
        <v>1.3371819050727234</v>
      </c>
      <c r="L230" s="100">
        <v>162215067</v>
      </c>
    </row>
    <row r="231" spans="2:12" ht="18.75">
      <c r="B231" s="47" t="s">
        <v>468</v>
      </c>
      <c r="C231" s="48">
        <v>3</v>
      </c>
      <c r="D231" s="434" t="s">
        <v>469</v>
      </c>
      <c r="E231" s="443">
        <v>5711</v>
      </c>
      <c r="F231" s="50" t="s">
        <v>19</v>
      </c>
      <c r="G231" s="90">
        <f t="shared" si="11"/>
        <v>114.44889779559118</v>
      </c>
      <c r="H231" s="101">
        <v>4990</v>
      </c>
      <c r="I231" s="95">
        <v>2934766</v>
      </c>
      <c r="J231" s="52">
        <f t="shared" si="9"/>
        <v>102.32282619003787</v>
      </c>
      <c r="K231" s="111">
        <f t="shared" si="10"/>
        <v>2.9112867275708585E-2</v>
      </c>
      <c r="L231" s="101">
        <v>2868144</v>
      </c>
    </row>
    <row r="232" spans="2:12" ht="18.75">
      <c r="B232" s="47" t="s">
        <v>470</v>
      </c>
      <c r="C232" s="48">
        <v>3</v>
      </c>
      <c r="D232" s="434" t="s">
        <v>471</v>
      </c>
      <c r="E232" s="443">
        <v>19113</v>
      </c>
      <c r="F232" s="50" t="s">
        <v>19</v>
      </c>
      <c r="G232" s="90">
        <f t="shared" si="11"/>
        <v>99.968617605523306</v>
      </c>
      <c r="H232" s="101">
        <v>19119</v>
      </c>
      <c r="I232" s="95">
        <v>1846041</v>
      </c>
      <c r="J232" s="52">
        <f t="shared" si="9"/>
        <v>100.46268405731797</v>
      </c>
      <c r="K232" s="111">
        <f t="shared" si="10"/>
        <v>1.8312719521255308E-2</v>
      </c>
      <c r="L232" s="101">
        <v>1837539</v>
      </c>
    </row>
    <row r="233" spans="2:12" ht="18.75">
      <c r="B233" s="47" t="s">
        <v>472</v>
      </c>
      <c r="C233" s="48">
        <v>3</v>
      </c>
      <c r="D233" s="434" t="s">
        <v>473</v>
      </c>
      <c r="E233" s="443">
        <v>136</v>
      </c>
      <c r="F233" s="50" t="s">
        <v>19</v>
      </c>
      <c r="G233" s="90">
        <f t="shared" si="11"/>
        <v>136</v>
      </c>
      <c r="H233" s="101">
        <v>100</v>
      </c>
      <c r="I233" s="95">
        <v>160264</v>
      </c>
      <c r="J233" s="52">
        <f t="shared" si="9"/>
        <v>91.716741636049406</v>
      </c>
      <c r="K233" s="111">
        <f t="shared" si="10"/>
        <v>1.589818255041172E-3</v>
      </c>
      <c r="L233" s="101">
        <v>174738</v>
      </c>
    </row>
    <row r="234" spans="2:12" ht="18.75">
      <c r="B234" s="67" t="s">
        <v>474</v>
      </c>
      <c r="C234" s="66">
        <v>3</v>
      </c>
      <c r="D234" s="439" t="s">
        <v>475</v>
      </c>
      <c r="E234" s="443">
        <v>36</v>
      </c>
      <c r="F234" s="50" t="s">
        <v>19</v>
      </c>
      <c r="G234" s="90">
        <f t="shared" si="11"/>
        <v>200</v>
      </c>
      <c r="H234" s="101">
        <v>18</v>
      </c>
      <c r="I234" s="95">
        <v>7645</v>
      </c>
      <c r="J234" s="52">
        <f t="shared" si="9"/>
        <v>215.77758961332205</v>
      </c>
      <c r="K234" s="111">
        <f t="shared" si="10"/>
        <v>7.5838370187876014E-5</v>
      </c>
      <c r="L234" s="101">
        <v>3543</v>
      </c>
    </row>
    <row r="235" spans="2:12" ht="18.75">
      <c r="B235" s="47" t="s">
        <v>476</v>
      </c>
      <c r="C235" s="48">
        <v>3</v>
      </c>
      <c r="D235" s="434" t="s">
        <v>477</v>
      </c>
      <c r="E235" s="443">
        <v>12773</v>
      </c>
      <c r="F235" s="50" t="s">
        <v>19</v>
      </c>
      <c r="G235" s="90">
        <f t="shared" si="11"/>
        <v>93.124817731116948</v>
      </c>
      <c r="H235" s="101">
        <v>13716</v>
      </c>
      <c r="I235" s="95">
        <v>9042808</v>
      </c>
      <c r="J235" s="52">
        <f t="shared" si="9"/>
        <v>90.335043938247992</v>
      </c>
      <c r="K235" s="111">
        <f t="shared" si="10"/>
        <v>8.9704620097042068E-2</v>
      </c>
      <c r="L235" s="101">
        <v>10010299</v>
      </c>
    </row>
    <row r="236" spans="2:12" ht="18.75">
      <c r="B236" s="47" t="s">
        <v>478</v>
      </c>
      <c r="C236" s="48">
        <v>3</v>
      </c>
      <c r="D236" s="434" t="s">
        <v>479</v>
      </c>
      <c r="E236" s="443">
        <v>2465</v>
      </c>
      <c r="F236" s="50" t="s">
        <v>19</v>
      </c>
      <c r="G236" s="90">
        <f t="shared" si="11"/>
        <v>47.45860608394301</v>
      </c>
      <c r="H236" s="101">
        <v>5194</v>
      </c>
      <c r="I236" s="95">
        <v>36648919</v>
      </c>
      <c r="J236" s="52">
        <f t="shared" si="9"/>
        <v>49.399725089497686</v>
      </c>
      <c r="K236" s="111">
        <f t="shared" si="10"/>
        <v>0.36355713356539998</v>
      </c>
      <c r="L236" s="101">
        <v>74188508</v>
      </c>
    </row>
    <row r="237" spans="2:12" ht="18.75">
      <c r="B237" s="58" t="s">
        <v>480</v>
      </c>
      <c r="C237" s="59">
        <v>1</v>
      </c>
      <c r="D237" s="437" t="s">
        <v>481</v>
      </c>
      <c r="E237" s="444"/>
      <c r="F237" s="61"/>
      <c r="G237" s="91"/>
      <c r="H237" s="102"/>
      <c r="I237" s="96">
        <v>1439023802</v>
      </c>
      <c r="J237" s="62">
        <f t="shared" si="9"/>
        <v>107.24239983913519</v>
      </c>
      <c r="K237" s="112">
        <f t="shared" si="10"/>
        <v>14.27511050428264</v>
      </c>
      <c r="L237" s="102">
        <v>1341842223</v>
      </c>
    </row>
    <row r="238" spans="2:12" ht="18.75">
      <c r="B238" s="42" t="s">
        <v>482</v>
      </c>
      <c r="C238" s="43">
        <v>2</v>
      </c>
      <c r="D238" s="433" t="s">
        <v>483</v>
      </c>
      <c r="E238" s="442">
        <v>449112</v>
      </c>
      <c r="F238" s="45" t="s">
        <v>262</v>
      </c>
      <c r="G238" s="89">
        <f t="shared" si="11"/>
        <v>134.22034141443123</v>
      </c>
      <c r="H238" s="100">
        <v>334608</v>
      </c>
      <c r="I238" s="94">
        <v>2173824</v>
      </c>
      <c r="J238" s="46">
        <f t="shared" si="9"/>
        <v>128.17872414695873</v>
      </c>
      <c r="K238" s="110">
        <f t="shared" si="10"/>
        <v>2.1564325603046355E-2</v>
      </c>
      <c r="L238" s="100">
        <v>1695932</v>
      </c>
    </row>
    <row r="239" spans="2:12" ht="18.75">
      <c r="B239" s="47" t="s">
        <v>484</v>
      </c>
      <c r="C239" s="48">
        <v>3</v>
      </c>
      <c r="D239" s="434" t="s">
        <v>485</v>
      </c>
      <c r="E239" s="443">
        <v>520</v>
      </c>
      <c r="F239" s="50" t="s">
        <v>45</v>
      </c>
      <c r="G239" s="90" t="s">
        <v>72</v>
      </c>
      <c r="H239" s="101">
        <v>0</v>
      </c>
      <c r="I239" s="95">
        <v>5579</v>
      </c>
      <c r="J239" s="51" t="s">
        <v>72</v>
      </c>
      <c r="K239" s="111">
        <f t="shared" si="10"/>
        <v>5.5343658244363667E-5</v>
      </c>
      <c r="L239" s="101">
        <v>0</v>
      </c>
    </row>
    <row r="240" spans="2:12" ht="18.75">
      <c r="B240" s="42" t="s">
        <v>486</v>
      </c>
      <c r="C240" s="43">
        <v>2</v>
      </c>
      <c r="D240" s="433" t="s">
        <v>487</v>
      </c>
      <c r="E240" s="442">
        <v>101345</v>
      </c>
      <c r="F240" s="45" t="s">
        <v>38</v>
      </c>
      <c r="G240" s="89">
        <f t="shared" si="11"/>
        <v>106.09375654285833</v>
      </c>
      <c r="H240" s="100">
        <v>95524</v>
      </c>
      <c r="I240" s="94">
        <v>85221530</v>
      </c>
      <c r="J240" s="46">
        <f t="shared" si="9"/>
        <v>110.98239364045057</v>
      </c>
      <c r="K240" s="110">
        <f t="shared" si="10"/>
        <v>0.84539724527366666</v>
      </c>
      <c r="L240" s="100">
        <v>76788333</v>
      </c>
    </row>
    <row r="241" spans="2:12" ht="18.75">
      <c r="B241" s="47" t="s">
        <v>488</v>
      </c>
      <c r="C241" s="48">
        <v>3</v>
      </c>
      <c r="D241" s="434" t="s">
        <v>489</v>
      </c>
      <c r="E241" s="443">
        <v>9355</v>
      </c>
      <c r="F241" s="50" t="s">
        <v>19</v>
      </c>
      <c r="G241" s="90">
        <f t="shared" si="11"/>
        <v>106.7556772794705</v>
      </c>
      <c r="H241" s="101">
        <v>8763</v>
      </c>
      <c r="I241" s="95">
        <v>12081261</v>
      </c>
      <c r="J241" s="52">
        <f t="shared" si="9"/>
        <v>114.7587638807515</v>
      </c>
      <c r="K241" s="111">
        <f t="shared" si="10"/>
        <v>0.11984606200841715</v>
      </c>
      <c r="L241" s="101">
        <v>10527528</v>
      </c>
    </row>
    <row r="242" spans="2:12" ht="18.75">
      <c r="B242" s="42" t="s">
        <v>490</v>
      </c>
      <c r="C242" s="43">
        <v>2</v>
      </c>
      <c r="D242" s="433" t="s">
        <v>491</v>
      </c>
      <c r="E242" s="442"/>
      <c r="F242" s="45"/>
      <c r="G242" s="89"/>
      <c r="H242" s="100"/>
      <c r="I242" s="94">
        <v>116424110</v>
      </c>
      <c r="J242" s="46">
        <f t="shared" si="9"/>
        <v>98.811503045420537</v>
      </c>
      <c r="K242" s="110">
        <f t="shared" si="10"/>
        <v>1.1549267171973834</v>
      </c>
      <c r="L242" s="100">
        <v>117824450</v>
      </c>
    </row>
    <row r="243" spans="2:12" ht="18.75">
      <c r="B243" s="47" t="s">
        <v>492</v>
      </c>
      <c r="C243" s="48">
        <v>3</v>
      </c>
      <c r="D243" s="434" t="s">
        <v>493</v>
      </c>
      <c r="E243" s="443"/>
      <c r="F243" s="50"/>
      <c r="G243" s="90"/>
      <c r="H243" s="101"/>
      <c r="I243" s="95">
        <v>26232260</v>
      </c>
      <c r="J243" s="52">
        <f t="shared" si="9"/>
        <v>99.748759731225547</v>
      </c>
      <c r="K243" s="111">
        <f t="shared" si="10"/>
        <v>0.26022391690577007</v>
      </c>
      <c r="L243" s="101">
        <v>26298332</v>
      </c>
    </row>
    <row r="244" spans="2:12" ht="18.75">
      <c r="B244" s="47" t="s">
        <v>494</v>
      </c>
      <c r="C244" s="48">
        <v>4</v>
      </c>
      <c r="D244" s="434" t="s">
        <v>495</v>
      </c>
      <c r="E244" s="443"/>
      <c r="F244" s="50"/>
      <c r="G244" s="90"/>
      <c r="H244" s="101"/>
      <c r="I244" s="95">
        <v>26232260</v>
      </c>
      <c r="J244" s="52">
        <f t="shared" si="9"/>
        <v>99.749783843387391</v>
      </c>
      <c r="K244" s="111">
        <f t="shared" si="10"/>
        <v>0.26022391690577007</v>
      </c>
      <c r="L244" s="101">
        <v>26298062</v>
      </c>
    </row>
    <row r="245" spans="2:12" ht="18.75">
      <c r="B245" s="47" t="s">
        <v>496</v>
      </c>
      <c r="C245" s="48">
        <v>3</v>
      </c>
      <c r="D245" s="434" t="s">
        <v>497</v>
      </c>
      <c r="E245" s="443">
        <v>1355393</v>
      </c>
      <c r="F245" s="50" t="s">
        <v>19</v>
      </c>
      <c r="G245" s="90">
        <f t="shared" si="11"/>
        <v>95.971362801806151</v>
      </c>
      <c r="H245" s="101">
        <v>1412289</v>
      </c>
      <c r="I245" s="95">
        <v>45114542</v>
      </c>
      <c r="J245" s="52">
        <f t="shared" si="9"/>
        <v>93.30724137313419</v>
      </c>
      <c r="K245" s="111">
        <f t="shared" si="10"/>
        <v>0.44753608071320861</v>
      </c>
      <c r="L245" s="101">
        <v>48350526</v>
      </c>
    </row>
    <row r="246" spans="2:12" ht="18.75">
      <c r="B246" s="47" t="s">
        <v>498</v>
      </c>
      <c r="C246" s="48">
        <v>4</v>
      </c>
      <c r="D246" s="434" t="s">
        <v>499</v>
      </c>
      <c r="E246" s="443">
        <v>1249148</v>
      </c>
      <c r="F246" s="50" t="s">
        <v>19</v>
      </c>
      <c r="G246" s="90">
        <f t="shared" si="11"/>
        <v>95.603963305897963</v>
      </c>
      <c r="H246" s="101">
        <v>1306586</v>
      </c>
      <c r="I246" s="95">
        <v>34993375</v>
      </c>
      <c r="J246" s="52">
        <f t="shared" si="9"/>
        <v>91.973044167903609</v>
      </c>
      <c r="K246" s="111">
        <f t="shared" si="10"/>
        <v>0.34713414354129046</v>
      </c>
      <c r="L246" s="101">
        <v>38047425</v>
      </c>
    </row>
    <row r="247" spans="2:12" ht="18.75">
      <c r="B247" s="47" t="s">
        <v>500</v>
      </c>
      <c r="C247" s="48">
        <v>3</v>
      </c>
      <c r="D247" s="434" t="s">
        <v>501</v>
      </c>
      <c r="E247" s="443">
        <v>94387230</v>
      </c>
      <c r="F247" s="50" t="s">
        <v>45</v>
      </c>
      <c r="G247" s="90">
        <f t="shared" si="11"/>
        <v>111.12524434525855</v>
      </c>
      <c r="H247" s="101">
        <v>84937703</v>
      </c>
      <c r="I247" s="95">
        <v>26735775</v>
      </c>
      <c r="J247" s="52">
        <f t="shared" si="9"/>
        <v>107.04002688514504</v>
      </c>
      <c r="K247" s="111">
        <f t="shared" si="10"/>
        <v>0.26521878374228391</v>
      </c>
      <c r="L247" s="101">
        <v>24977362</v>
      </c>
    </row>
    <row r="248" spans="2:12" ht="18.75">
      <c r="B248" s="42" t="s">
        <v>502</v>
      </c>
      <c r="C248" s="43">
        <v>2</v>
      </c>
      <c r="D248" s="433" t="s">
        <v>503</v>
      </c>
      <c r="E248" s="442">
        <v>131818</v>
      </c>
      <c r="F248" s="45" t="s">
        <v>19</v>
      </c>
      <c r="G248" s="89">
        <f t="shared" si="11"/>
        <v>98.092736324331568</v>
      </c>
      <c r="H248" s="100">
        <v>134381</v>
      </c>
      <c r="I248" s="94">
        <v>35876569</v>
      </c>
      <c r="J248" s="46">
        <f t="shared" si="9"/>
        <v>103.0593721843041</v>
      </c>
      <c r="K248" s="110">
        <f t="shared" si="10"/>
        <v>0.3558954245772239</v>
      </c>
      <c r="L248" s="100">
        <v>34811554</v>
      </c>
    </row>
    <row r="249" spans="2:12" ht="18.75">
      <c r="B249" s="47" t="s">
        <v>504</v>
      </c>
      <c r="C249" s="48">
        <v>3</v>
      </c>
      <c r="D249" s="434" t="s">
        <v>505</v>
      </c>
      <c r="E249" s="443">
        <v>81082</v>
      </c>
      <c r="F249" s="50" t="s">
        <v>19</v>
      </c>
      <c r="G249" s="90">
        <f t="shared" si="11"/>
        <v>89.819656150301313</v>
      </c>
      <c r="H249" s="101">
        <v>90272</v>
      </c>
      <c r="I249" s="95">
        <v>16320587</v>
      </c>
      <c r="J249" s="52">
        <f t="shared" si="9"/>
        <v>92.521792577003197</v>
      </c>
      <c r="K249" s="111">
        <f t="shared" si="10"/>
        <v>0.16190015939691782</v>
      </c>
      <c r="L249" s="101">
        <v>17639722</v>
      </c>
    </row>
    <row r="250" spans="2:12" ht="18.75">
      <c r="B250" s="42" t="s">
        <v>506</v>
      </c>
      <c r="C250" s="43">
        <v>2</v>
      </c>
      <c r="D250" s="433" t="s">
        <v>507</v>
      </c>
      <c r="E250" s="442"/>
      <c r="F250" s="45"/>
      <c r="G250" s="89"/>
      <c r="H250" s="100"/>
      <c r="I250" s="94">
        <v>182018597</v>
      </c>
      <c r="J250" s="46">
        <f t="shared" si="9"/>
        <v>97.639107659650705</v>
      </c>
      <c r="K250" s="110">
        <f t="shared" si="10"/>
        <v>1.8056237724478503</v>
      </c>
      <c r="L250" s="100">
        <v>186419767</v>
      </c>
    </row>
    <row r="251" spans="2:12" ht="18.75">
      <c r="B251" s="47" t="s">
        <v>508</v>
      </c>
      <c r="C251" s="48">
        <v>3</v>
      </c>
      <c r="D251" s="434" t="s">
        <v>509</v>
      </c>
      <c r="E251" s="443">
        <v>61394321</v>
      </c>
      <c r="F251" s="50" t="s">
        <v>45</v>
      </c>
      <c r="G251" s="90">
        <f t="shared" si="11"/>
        <v>98.758473464569846</v>
      </c>
      <c r="H251" s="101">
        <v>62166130</v>
      </c>
      <c r="I251" s="95">
        <v>39198899</v>
      </c>
      <c r="J251" s="52">
        <f t="shared" si="9"/>
        <v>93.795407853628731</v>
      </c>
      <c r="K251" s="111">
        <f t="shared" si="10"/>
        <v>0.38885292522160403</v>
      </c>
      <c r="L251" s="101">
        <v>41791917</v>
      </c>
    </row>
    <row r="252" spans="2:12" ht="18.75">
      <c r="B252" s="47" t="s">
        <v>510</v>
      </c>
      <c r="C252" s="48">
        <v>4</v>
      </c>
      <c r="D252" s="434" t="s">
        <v>511</v>
      </c>
      <c r="E252" s="443">
        <v>64256</v>
      </c>
      <c r="F252" s="50" t="s">
        <v>45</v>
      </c>
      <c r="G252" s="90">
        <f t="shared" si="11"/>
        <v>107.1898041570747</v>
      </c>
      <c r="H252" s="101">
        <v>59946</v>
      </c>
      <c r="I252" s="95">
        <v>665579</v>
      </c>
      <c r="J252" s="52">
        <f t="shared" si="9"/>
        <v>130.6214527385055</v>
      </c>
      <c r="K252" s="111">
        <f t="shared" si="10"/>
        <v>6.6025410845358175E-3</v>
      </c>
      <c r="L252" s="101">
        <v>509548</v>
      </c>
    </row>
    <row r="253" spans="2:12" ht="18.75">
      <c r="B253" s="47" t="s">
        <v>512</v>
      </c>
      <c r="C253" s="48">
        <v>4</v>
      </c>
      <c r="D253" s="434" t="s">
        <v>513</v>
      </c>
      <c r="E253" s="443">
        <v>2991810</v>
      </c>
      <c r="F253" s="50" t="s">
        <v>45</v>
      </c>
      <c r="G253" s="90">
        <f t="shared" si="11"/>
        <v>86.886430887067476</v>
      </c>
      <c r="H253" s="101">
        <v>3443357</v>
      </c>
      <c r="I253" s="95">
        <v>2170741</v>
      </c>
      <c r="J253" s="52">
        <f t="shared" si="9"/>
        <v>89.798188515960632</v>
      </c>
      <c r="K253" s="111">
        <f t="shared" si="10"/>
        <v>2.1533742255068693E-2</v>
      </c>
      <c r="L253" s="101">
        <v>2417355</v>
      </c>
    </row>
    <row r="254" spans="2:12" ht="18.75">
      <c r="B254" s="47" t="s">
        <v>514</v>
      </c>
      <c r="C254" s="48">
        <v>4</v>
      </c>
      <c r="D254" s="434" t="s">
        <v>515</v>
      </c>
      <c r="E254" s="443">
        <v>52520266</v>
      </c>
      <c r="F254" s="50" t="s">
        <v>45</v>
      </c>
      <c r="G254" s="90">
        <f t="shared" si="11"/>
        <v>102.78026246955845</v>
      </c>
      <c r="H254" s="101">
        <v>51099564</v>
      </c>
      <c r="I254" s="95">
        <v>26354874</v>
      </c>
      <c r="J254" s="52">
        <f t="shared" si="9"/>
        <v>105.46008547769866</v>
      </c>
      <c r="K254" s="111">
        <f t="shared" si="10"/>
        <v>0.26144024730762966</v>
      </c>
      <c r="L254" s="101">
        <v>24990378</v>
      </c>
    </row>
    <row r="255" spans="2:12" ht="18.75">
      <c r="B255" s="47" t="s">
        <v>516</v>
      </c>
      <c r="C255" s="48">
        <v>3</v>
      </c>
      <c r="D255" s="434" t="s">
        <v>517</v>
      </c>
      <c r="E255" s="443">
        <v>18635735</v>
      </c>
      <c r="F255" s="50" t="s">
        <v>518</v>
      </c>
      <c r="G255" s="90">
        <f t="shared" si="11"/>
        <v>91.232985609108781</v>
      </c>
      <c r="H255" s="101">
        <v>20426532</v>
      </c>
      <c r="I255" s="95">
        <v>2962189</v>
      </c>
      <c r="J255" s="52">
        <f t="shared" si="9"/>
        <v>90.276951527844489</v>
      </c>
      <c r="K255" s="111">
        <f t="shared" si="10"/>
        <v>2.9384903328770993E-2</v>
      </c>
      <c r="L255" s="101">
        <v>3281224</v>
      </c>
    </row>
    <row r="256" spans="2:12" ht="18.75">
      <c r="B256" s="47" t="s">
        <v>519</v>
      </c>
      <c r="C256" s="48">
        <v>4</v>
      </c>
      <c r="D256" s="434" t="s">
        <v>520</v>
      </c>
      <c r="E256" s="443">
        <v>18605671</v>
      </c>
      <c r="F256" s="50" t="s">
        <v>518</v>
      </c>
      <c r="G256" s="90">
        <f t="shared" si="11"/>
        <v>91.085804482131365</v>
      </c>
      <c r="H256" s="101">
        <v>20426532</v>
      </c>
      <c r="I256" s="95">
        <v>2940652</v>
      </c>
      <c r="J256" s="52">
        <f t="shared" si="9"/>
        <v>89.620580612600662</v>
      </c>
      <c r="K256" s="111">
        <f t="shared" si="10"/>
        <v>2.9171256372755781E-2</v>
      </c>
      <c r="L256" s="101">
        <v>3281224</v>
      </c>
    </row>
    <row r="257" spans="1:12" ht="18.75">
      <c r="B257" s="47" t="s">
        <v>521</v>
      </c>
      <c r="C257" s="48">
        <v>3</v>
      </c>
      <c r="D257" s="434" t="s">
        <v>522</v>
      </c>
      <c r="E257" s="443">
        <v>4774352</v>
      </c>
      <c r="F257" s="50" t="s">
        <v>518</v>
      </c>
      <c r="G257" s="90">
        <f t="shared" si="11"/>
        <v>68.591620744748937</v>
      </c>
      <c r="H257" s="101">
        <v>6960547</v>
      </c>
      <c r="I257" s="95">
        <v>5618467</v>
      </c>
      <c r="J257" s="52">
        <f t="shared" si="9"/>
        <v>73.370584941397212</v>
      </c>
      <c r="K257" s="111">
        <f t="shared" si="10"/>
        <v>5.5735170730459804E-2</v>
      </c>
      <c r="L257" s="101">
        <v>7657656</v>
      </c>
    </row>
    <row r="258" spans="1:12" ht="18.75">
      <c r="B258" s="47" t="s">
        <v>523</v>
      </c>
      <c r="C258" s="48">
        <v>4</v>
      </c>
      <c r="D258" s="434" t="s">
        <v>524</v>
      </c>
      <c r="E258" s="443">
        <v>4709828</v>
      </c>
      <c r="F258" s="50" t="s">
        <v>518</v>
      </c>
      <c r="G258" s="90">
        <f t="shared" si="11"/>
        <v>68.33813434723163</v>
      </c>
      <c r="H258" s="101">
        <v>6891947</v>
      </c>
      <c r="I258" s="95">
        <v>5482552</v>
      </c>
      <c r="J258" s="52">
        <f t="shared" si="9"/>
        <v>72.991838172006155</v>
      </c>
      <c r="K258" s="111">
        <f t="shared" si="10"/>
        <v>5.4386894460468273E-2</v>
      </c>
      <c r="L258" s="101">
        <v>7511185</v>
      </c>
    </row>
    <row r="259" spans="1:12" ht="18.75">
      <c r="A259" s="69"/>
      <c r="B259" s="47" t="s">
        <v>525</v>
      </c>
      <c r="C259" s="48">
        <v>3</v>
      </c>
      <c r="D259" s="434" t="s">
        <v>526</v>
      </c>
      <c r="E259" s="443">
        <v>81866</v>
      </c>
      <c r="F259" s="50" t="s">
        <v>518</v>
      </c>
      <c r="G259" s="90">
        <f t="shared" si="11"/>
        <v>105.90000646788693</v>
      </c>
      <c r="H259" s="101">
        <v>77305</v>
      </c>
      <c r="I259" s="95">
        <v>92559</v>
      </c>
      <c r="J259" s="52">
        <f t="shared" si="9"/>
        <v>105.60309419496166</v>
      </c>
      <c r="K259" s="111">
        <f t="shared" si="10"/>
        <v>9.1818491906077372E-4</v>
      </c>
      <c r="L259" s="101">
        <v>87648</v>
      </c>
    </row>
    <row r="260" spans="1:12" ht="18.75">
      <c r="B260" s="47" t="s">
        <v>527</v>
      </c>
      <c r="C260" s="48">
        <v>3</v>
      </c>
      <c r="D260" s="434" t="s">
        <v>528</v>
      </c>
      <c r="E260" s="443">
        <v>11116998</v>
      </c>
      <c r="F260" s="50" t="s">
        <v>45</v>
      </c>
      <c r="G260" s="90">
        <f t="shared" si="11"/>
        <v>94.048871920928889</v>
      </c>
      <c r="H260" s="101">
        <v>11820448</v>
      </c>
      <c r="I260" s="95">
        <v>11976485</v>
      </c>
      <c r="J260" s="52">
        <f t="shared" si="9"/>
        <v>94.0938689751938</v>
      </c>
      <c r="K260" s="111">
        <f t="shared" si="10"/>
        <v>0.11880668449699729</v>
      </c>
      <c r="L260" s="101">
        <v>12728231</v>
      </c>
    </row>
    <row r="261" spans="1:12" ht="18.75">
      <c r="B261" s="47" t="s">
        <v>529</v>
      </c>
      <c r="C261" s="48">
        <v>3</v>
      </c>
      <c r="D261" s="434" t="s">
        <v>530</v>
      </c>
      <c r="E261" s="443">
        <v>2423616</v>
      </c>
      <c r="F261" s="50" t="s">
        <v>45</v>
      </c>
      <c r="G261" s="90">
        <f t="shared" si="11"/>
        <v>117.8800409727228</v>
      </c>
      <c r="H261" s="101">
        <v>2056002</v>
      </c>
      <c r="I261" s="95">
        <v>2298041</v>
      </c>
      <c r="J261" s="52">
        <f t="shared" si="9"/>
        <v>124.07678369342673</v>
      </c>
      <c r="K261" s="111">
        <f t="shared" si="10"/>
        <v>2.2796557758654908E-2</v>
      </c>
      <c r="L261" s="101">
        <v>1852112</v>
      </c>
    </row>
    <row r="262" spans="1:12" ht="18.75">
      <c r="B262" s="47" t="s">
        <v>531</v>
      </c>
      <c r="C262" s="48">
        <v>3</v>
      </c>
      <c r="D262" s="434" t="s">
        <v>532</v>
      </c>
      <c r="E262" s="443">
        <v>16570</v>
      </c>
      <c r="F262" s="50" t="s">
        <v>19</v>
      </c>
      <c r="G262" s="90">
        <f t="shared" si="11"/>
        <v>96.030136192407994</v>
      </c>
      <c r="H262" s="101">
        <v>17255</v>
      </c>
      <c r="I262" s="95">
        <v>12326520</v>
      </c>
      <c r="J262" s="52">
        <f t="shared" si="9"/>
        <v>96.937033771686345</v>
      </c>
      <c r="K262" s="111">
        <f t="shared" si="10"/>
        <v>0.12227903033201536</v>
      </c>
      <c r="L262" s="101">
        <v>12716007</v>
      </c>
    </row>
    <row r="263" spans="1:12" ht="18.75">
      <c r="B263" s="47" t="s">
        <v>533</v>
      </c>
      <c r="C263" s="48">
        <v>3</v>
      </c>
      <c r="D263" s="434" t="s">
        <v>534</v>
      </c>
      <c r="E263" s="443">
        <v>3943746</v>
      </c>
      <c r="F263" s="50" t="s">
        <v>45</v>
      </c>
      <c r="G263" s="90">
        <f t="shared" si="11"/>
        <v>92.275802621887252</v>
      </c>
      <c r="H263" s="101">
        <v>4273868</v>
      </c>
      <c r="I263" s="95">
        <v>3709230</v>
      </c>
      <c r="J263" s="52">
        <f t="shared" si="9"/>
        <v>92.877124347972412</v>
      </c>
      <c r="K263" s="111">
        <f t="shared" si="10"/>
        <v>3.6795547135640982E-2</v>
      </c>
      <c r="L263" s="101">
        <v>3993696</v>
      </c>
    </row>
    <row r="264" spans="1:12" ht="18.75">
      <c r="B264" s="42" t="s">
        <v>535</v>
      </c>
      <c r="C264" s="43">
        <v>2</v>
      </c>
      <c r="D264" s="433" t="s">
        <v>536</v>
      </c>
      <c r="E264" s="442"/>
      <c r="F264" s="45"/>
      <c r="G264" s="89"/>
      <c r="H264" s="100"/>
      <c r="I264" s="94">
        <v>131208141</v>
      </c>
      <c r="J264" s="46">
        <f t="shared" ref="J264:J327" si="12">I264/L264*100</f>
        <v>102.26045093468437</v>
      </c>
      <c r="K264" s="110">
        <f t="shared" ref="K264:K327" si="13">I264/$I$408*100</f>
        <v>1.3015842470661911</v>
      </c>
      <c r="L264" s="100">
        <v>128307806</v>
      </c>
    </row>
    <row r="265" spans="1:12" ht="18.75">
      <c r="B265" s="47" t="s">
        <v>537</v>
      </c>
      <c r="C265" s="48">
        <v>3</v>
      </c>
      <c r="D265" s="434" t="s">
        <v>538</v>
      </c>
      <c r="E265" s="443"/>
      <c r="F265" s="50"/>
      <c r="G265" s="90"/>
      <c r="H265" s="101"/>
      <c r="I265" s="95">
        <v>39090241</v>
      </c>
      <c r="J265" s="52">
        <f t="shared" si="12"/>
        <v>93.657531427909873</v>
      </c>
      <c r="K265" s="111">
        <f t="shared" si="13"/>
        <v>0.38777503828532223</v>
      </c>
      <c r="L265" s="101">
        <v>41737424</v>
      </c>
    </row>
    <row r="266" spans="1:12" ht="18.75">
      <c r="B266" s="65">
        <v>611030000</v>
      </c>
      <c r="C266" s="66">
        <v>3</v>
      </c>
      <c r="D266" s="439" t="s">
        <v>539</v>
      </c>
      <c r="E266" s="443"/>
      <c r="F266" s="50" t="s">
        <v>296</v>
      </c>
      <c r="G266" s="90">
        <f t="shared" ref="G266:G329" si="14">E266/H266*100</f>
        <v>0</v>
      </c>
      <c r="H266" s="101">
        <v>1</v>
      </c>
      <c r="I266" s="95"/>
      <c r="J266" s="52">
        <f t="shared" si="12"/>
        <v>0</v>
      </c>
      <c r="K266" s="111">
        <f t="shared" si="13"/>
        <v>0</v>
      </c>
      <c r="L266" s="101">
        <v>243</v>
      </c>
    </row>
    <row r="267" spans="1:12" ht="18.75">
      <c r="B267" s="47" t="s">
        <v>540</v>
      </c>
      <c r="C267" s="48">
        <v>3</v>
      </c>
      <c r="D267" s="434" t="s">
        <v>541</v>
      </c>
      <c r="E267" s="443">
        <v>40888</v>
      </c>
      <c r="F267" s="50" t="s">
        <v>262</v>
      </c>
      <c r="G267" s="90">
        <f t="shared" si="14"/>
        <v>79.73789929404424</v>
      </c>
      <c r="H267" s="101">
        <v>51278</v>
      </c>
      <c r="I267" s="95">
        <v>123005</v>
      </c>
      <c r="J267" s="52">
        <f t="shared" si="12"/>
        <v>61.670552254894581</v>
      </c>
      <c r="K267" s="111">
        <f t="shared" si="13"/>
        <v>1.2202091203348186E-3</v>
      </c>
      <c r="L267" s="101">
        <v>199455</v>
      </c>
    </row>
    <row r="268" spans="1:12" ht="18.75">
      <c r="B268" s="42" t="s">
        <v>542</v>
      </c>
      <c r="C268" s="43">
        <v>2</v>
      </c>
      <c r="D268" s="433" t="s">
        <v>543</v>
      </c>
      <c r="E268" s="442">
        <v>879697</v>
      </c>
      <c r="F268" s="45" t="s">
        <v>19</v>
      </c>
      <c r="G268" s="89">
        <f t="shared" si="14"/>
        <v>111.54749375499284</v>
      </c>
      <c r="H268" s="107">
        <v>788630</v>
      </c>
      <c r="I268" s="94">
        <v>175001156</v>
      </c>
      <c r="J268" s="46">
        <f t="shared" si="12"/>
        <v>110.2502759231179</v>
      </c>
      <c r="K268" s="110">
        <f t="shared" si="13"/>
        <v>1.7360107850927717</v>
      </c>
      <c r="L268" s="100">
        <v>158730810</v>
      </c>
    </row>
    <row r="269" spans="1:12" ht="18.75">
      <c r="B269" s="47" t="s">
        <v>544</v>
      </c>
      <c r="C269" s="48">
        <v>3</v>
      </c>
      <c r="D269" s="434" t="s">
        <v>545</v>
      </c>
      <c r="E269" s="443">
        <v>1530</v>
      </c>
      <c r="F269" s="50" t="s">
        <v>19</v>
      </c>
      <c r="G269" s="90">
        <f t="shared" si="14"/>
        <v>54.54545454545454</v>
      </c>
      <c r="H269" s="101">
        <v>2805</v>
      </c>
      <c r="I269" s="95">
        <v>133789</v>
      </c>
      <c r="J269" s="52">
        <f t="shared" si="12"/>
        <v>52.850111397285382</v>
      </c>
      <c r="K269" s="111">
        <f t="shared" si="13"/>
        <v>1.3271863582819809E-3</v>
      </c>
      <c r="L269" s="101">
        <v>253148</v>
      </c>
    </row>
    <row r="270" spans="1:12" ht="18.75">
      <c r="B270" s="47" t="s">
        <v>546</v>
      </c>
      <c r="C270" s="48">
        <v>3</v>
      </c>
      <c r="D270" s="434" t="s">
        <v>547</v>
      </c>
      <c r="E270" s="443">
        <v>172152</v>
      </c>
      <c r="F270" s="50" t="s">
        <v>19</v>
      </c>
      <c r="G270" s="90">
        <f t="shared" si="14"/>
        <v>103.4194401057311</v>
      </c>
      <c r="H270" s="101">
        <v>166460</v>
      </c>
      <c r="I270" s="95">
        <v>40792920</v>
      </c>
      <c r="J270" s="52">
        <f t="shared" si="12"/>
        <v>99.603499502433237</v>
      </c>
      <c r="K270" s="111">
        <f t="shared" si="13"/>
        <v>0.40466560732562606</v>
      </c>
      <c r="L270" s="101">
        <v>40955308</v>
      </c>
    </row>
    <row r="271" spans="1:12" ht="18.75">
      <c r="B271" s="47" t="s">
        <v>548</v>
      </c>
      <c r="C271" s="48">
        <v>3</v>
      </c>
      <c r="D271" s="434" t="s">
        <v>549</v>
      </c>
      <c r="E271" s="443">
        <v>75444</v>
      </c>
      <c r="F271" s="50" t="s">
        <v>19</v>
      </c>
      <c r="G271" s="90">
        <f t="shared" si="14"/>
        <v>108.26588599965558</v>
      </c>
      <c r="H271" s="101">
        <v>69684</v>
      </c>
      <c r="I271" s="95">
        <v>16262731</v>
      </c>
      <c r="J271" s="52">
        <f t="shared" si="12"/>
        <v>101.68712250071297</v>
      </c>
      <c r="K271" s="111">
        <f t="shared" si="13"/>
        <v>0.16132622810253067</v>
      </c>
      <c r="L271" s="101">
        <v>15992911</v>
      </c>
    </row>
    <row r="272" spans="1:12" ht="18.75">
      <c r="B272" s="47" t="s">
        <v>550</v>
      </c>
      <c r="C272" s="48">
        <v>3</v>
      </c>
      <c r="D272" s="434" t="s">
        <v>551</v>
      </c>
      <c r="E272" s="443">
        <v>577659</v>
      </c>
      <c r="F272" s="50" t="s">
        <v>19</v>
      </c>
      <c r="G272" s="90">
        <f t="shared" si="14"/>
        <v>119.40950424071291</v>
      </c>
      <c r="H272" s="101">
        <v>483763</v>
      </c>
      <c r="I272" s="95">
        <v>84896084</v>
      </c>
      <c r="J272" s="52">
        <f t="shared" si="12"/>
        <v>123.18323945800647</v>
      </c>
      <c r="K272" s="111">
        <f t="shared" si="13"/>
        <v>0.84216882222276213</v>
      </c>
      <c r="L272" s="101">
        <v>68918535</v>
      </c>
    </row>
    <row r="273" spans="2:12" ht="18.75">
      <c r="B273" s="47" t="s">
        <v>552</v>
      </c>
      <c r="C273" s="48">
        <v>3</v>
      </c>
      <c r="D273" s="434" t="s">
        <v>553</v>
      </c>
      <c r="E273" s="443">
        <v>37666</v>
      </c>
      <c r="F273" s="50" t="s">
        <v>19</v>
      </c>
      <c r="G273" s="90">
        <f t="shared" si="14"/>
        <v>104.76746773475745</v>
      </c>
      <c r="H273" s="101">
        <v>35952</v>
      </c>
      <c r="I273" s="95">
        <v>25322018</v>
      </c>
      <c r="J273" s="52">
        <f t="shared" si="12"/>
        <v>105.14338554651104</v>
      </c>
      <c r="K273" s="111">
        <f t="shared" si="13"/>
        <v>0.25119431981531193</v>
      </c>
      <c r="L273" s="101">
        <v>24083320</v>
      </c>
    </row>
    <row r="274" spans="2:12" ht="18.75">
      <c r="B274" s="42" t="s">
        <v>554</v>
      </c>
      <c r="C274" s="43">
        <v>2</v>
      </c>
      <c r="D274" s="433" t="s">
        <v>555</v>
      </c>
      <c r="E274" s="442">
        <v>1024194</v>
      </c>
      <c r="F274" s="45" t="s">
        <v>19</v>
      </c>
      <c r="G274" s="89">
        <f t="shared" si="14"/>
        <v>102.23435581597309</v>
      </c>
      <c r="H274" s="100">
        <v>1001810</v>
      </c>
      <c r="I274" s="94">
        <v>508544579</v>
      </c>
      <c r="J274" s="46">
        <f t="shared" si="12"/>
        <v>111.58404460829003</v>
      </c>
      <c r="K274" s="110">
        <f t="shared" si="13"/>
        <v>5.0447602405807137</v>
      </c>
      <c r="L274" s="100">
        <v>455750265</v>
      </c>
    </row>
    <row r="275" spans="2:12" ht="18.75">
      <c r="B275" s="47" t="s">
        <v>556</v>
      </c>
      <c r="C275" s="48">
        <v>3</v>
      </c>
      <c r="D275" s="434" t="s">
        <v>557</v>
      </c>
      <c r="E275" s="443">
        <v>32940</v>
      </c>
      <c r="F275" s="50" t="s">
        <v>45</v>
      </c>
      <c r="G275" s="90">
        <f t="shared" si="14"/>
        <v>180.33504872440599</v>
      </c>
      <c r="H275" s="101">
        <v>18266</v>
      </c>
      <c r="I275" s="95">
        <v>589409</v>
      </c>
      <c r="J275" s="52">
        <f t="shared" si="12"/>
        <v>198.00752511170089</v>
      </c>
      <c r="K275" s="111">
        <f t="shared" si="13"/>
        <v>5.8469349815651814E-3</v>
      </c>
      <c r="L275" s="101">
        <v>297670</v>
      </c>
    </row>
    <row r="276" spans="2:12" ht="18.75">
      <c r="B276" s="47" t="s">
        <v>558</v>
      </c>
      <c r="C276" s="48">
        <v>4</v>
      </c>
      <c r="D276" s="434" t="s">
        <v>559</v>
      </c>
      <c r="E276" s="443">
        <v>1</v>
      </c>
      <c r="F276" s="50" t="s">
        <v>45</v>
      </c>
      <c r="G276" s="90">
        <f t="shared" si="14"/>
        <v>20</v>
      </c>
      <c r="H276" s="101">
        <v>5</v>
      </c>
      <c r="I276" s="95">
        <v>2909</v>
      </c>
      <c r="J276" s="52">
        <f t="shared" si="12"/>
        <v>10.800074252830889</v>
      </c>
      <c r="K276" s="111">
        <f t="shared" si="13"/>
        <v>2.8857268656184605E-5</v>
      </c>
      <c r="L276" s="101">
        <v>26935</v>
      </c>
    </row>
    <row r="277" spans="2:12" ht="18.75">
      <c r="B277" s="47" t="s">
        <v>560</v>
      </c>
      <c r="C277" s="48">
        <v>4</v>
      </c>
      <c r="D277" s="434" t="s">
        <v>561</v>
      </c>
      <c r="E277" s="443">
        <v>32939</v>
      </c>
      <c r="F277" s="50" t="s">
        <v>45</v>
      </c>
      <c r="G277" s="90">
        <f t="shared" si="14"/>
        <v>180.37894967416898</v>
      </c>
      <c r="H277" s="101">
        <v>18261</v>
      </c>
      <c r="I277" s="95">
        <v>586500</v>
      </c>
      <c r="J277" s="52">
        <f t="shared" si="12"/>
        <v>216.63250041553547</v>
      </c>
      <c r="K277" s="111">
        <f t="shared" si="13"/>
        <v>5.8180777129089962E-3</v>
      </c>
      <c r="L277" s="101">
        <v>270735</v>
      </c>
    </row>
    <row r="278" spans="2:12" ht="18.75">
      <c r="B278" s="47" t="s">
        <v>562</v>
      </c>
      <c r="C278" s="48">
        <v>5</v>
      </c>
      <c r="D278" s="434" t="s">
        <v>563</v>
      </c>
      <c r="E278" s="443">
        <v>32939</v>
      </c>
      <c r="F278" s="50" t="s">
        <v>45</v>
      </c>
      <c r="G278" s="90">
        <f t="shared" si="14"/>
        <v>180.43823609969871</v>
      </c>
      <c r="H278" s="101">
        <v>18255</v>
      </c>
      <c r="I278" s="95">
        <v>586500</v>
      </c>
      <c r="J278" s="52">
        <f t="shared" si="12"/>
        <v>216.95865763073007</v>
      </c>
      <c r="K278" s="111">
        <f t="shared" si="13"/>
        <v>5.8180777129089962E-3</v>
      </c>
      <c r="L278" s="101">
        <v>270328</v>
      </c>
    </row>
    <row r="279" spans="2:12" ht="18.75">
      <c r="B279" s="47" t="s">
        <v>564</v>
      </c>
      <c r="C279" s="48">
        <v>3</v>
      </c>
      <c r="D279" s="434" t="s">
        <v>565</v>
      </c>
      <c r="E279" s="443">
        <v>11866</v>
      </c>
      <c r="F279" s="50" t="s">
        <v>19</v>
      </c>
      <c r="G279" s="90">
        <f t="shared" si="14"/>
        <v>100.47417442845045</v>
      </c>
      <c r="H279" s="101">
        <v>11810</v>
      </c>
      <c r="I279" s="95">
        <v>21036353</v>
      </c>
      <c r="J279" s="52">
        <f t="shared" si="12"/>
        <v>102.78608852041917</v>
      </c>
      <c r="K279" s="111">
        <f t="shared" si="13"/>
        <v>0.20868053972751288</v>
      </c>
      <c r="L279" s="101">
        <v>20466148</v>
      </c>
    </row>
    <row r="280" spans="2:12" ht="18.75">
      <c r="B280" s="47" t="s">
        <v>566</v>
      </c>
      <c r="C280" s="48">
        <v>3</v>
      </c>
      <c r="D280" s="434" t="s">
        <v>567</v>
      </c>
      <c r="E280" s="443">
        <v>21532</v>
      </c>
      <c r="F280" s="50" t="s">
        <v>19</v>
      </c>
      <c r="G280" s="90">
        <f t="shared" si="14"/>
        <v>123.19487355532669</v>
      </c>
      <c r="H280" s="101">
        <v>17478</v>
      </c>
      <c r="I280" s="95">
        <v>59104294</v>
      </c>
      <c r="J280" s="52">
        <f t="shared" si="12"/>
        <v>99.750880570888683</v>
      </c>
      <c r="K280" s="111">
        <f t="shared" si="13"/>
        <v>0.58631436599935371</v>
      </c>
      <c r="L280" s="101">
        <v>59251902</v>
      </c>
    </row>
    <row r="281" spans="2:12" ht="18.75">
      <c r="B281" s="47" t="s">
        <v>568</v>
      </c>
      <c r="C281" s="48">
        <v>3</v>
      </c>
      <c r="D281" s="434" t="s">
        <v>569</v>
      </c>
      <c r="E281" s="443">
        <v>940390</v>
      </c>
      <c r="F281" s="50" t="s">
        <v>19</v>
      </c>
      <c r="G281" s="90">
        <f t="shared" si="14"/>
        <v>101.01597109133643</v>
      </c>
      <c r="H281" s="101">
        <v>930932</v>
      </c>
      <c r="I281" s="95">
        <v>381184947</v>
      </c>
      <c r="J281" s="52">
        <f t="shared" si="12"/>
        <v>113.12429705734365</v>
      </c>
      <c r="K281" s="111">
        <f t="shared" si="13"/>
        <v>3.7813531877870372</v>
      </c>
      <c r="L281" s="101">
        <v>336961163</v>
      </c>
    </row>
    <row r="282" spans="2:12" ht="18.75">
      <c r="B282" s="47" t="s">
        <v>570</v>
      </c>
      <c r="C282" s="48">
        <v>3</v>
      </c>
      <c r="D282" s="434" t="s">
        <v>571</v>
      </c>
      <c r="E282" s="443">
        <v>4148</v>
      </c>
      <c r="F282" s="50" t="s">
        <v>19</v>
      </c>
      <c r="G282" s="90">
        <f t="shared" si="14"/>
        <v>83.544813695871099</v>
      </c>
      <c r="H282" s="101">
        <v>4965</v>
      </c>
      <c r="I282" s="95">
        <v>1387008</v>
      </c>
      <c r="J282" s="52">
        <f t="shared" si="12"/>
        <v>86.681553059491208</v>
      </c>
      <c r="K282" s="111">
        <f t="shared" si="13"/>
        <v>1.3759113951281298E-2</v>
      </c>
      <c r="L282" s="101">
        <v>1600119</v>
      </c>
    </row>
    <row r="283" spans="2:12" ht="18.75">
      <c r="B283" s="47" t="s">
        <v>572</v>
      </c>
      <c r="C283" s="48">
        <v>3</v>
      </c>
      <c r="D283" s="434" t="s">
        <v>573</v>
      </c>
      <c r="E283" s="443">
        <v>1392</v>
      </c>
      <c r="F283" s="50" t="s">
        <v>19</v>
      </c>
      <c r="G283" s="90">
        <f t="shared" si="14"/>
        <v>84.41479684657368</v>
      </c>
      <c r="H283" s="101">
        <v>1649</v>
      </c>
      <c r="I283" s="95">
        <v>708659</v>
      </c>
      <c r="J283" s="52">
        <f t="shared" si="12"/>
        <v>93.715897579670397</v>
      </c>
      <c r="K283" s="111">
        <f t="shared" si="13"/>
        <v>7.0298945165428407E-3</v>
      </c>
      <c r="L283" s="101">
        <v>756178</v>
      </c>
    </row>
    <row r="284" spans="2:12" ht="18.75">
      <c r="B284" s="47" t="s">
        <v>574</v>
      </c>
      <c r="C284" s="48">
        <v>3</v>
      </c>
      <c r="D284" s="434" t="s">
        <v>575</v>
      </c>
      <c r="E284" s="443">
        <v>2371</v>
      </c>
      <c r="F284" s="50" t="s">
        <v>19</v>
      </c>
      <c r="G284" s="90">
        <f t="shared" si="14"/>
        <v>97.45170571311138</v>
      </c>
      <c r="H284" s="101">
        <v>2433</v>
      </c>
      <c r="I284" s="95">
        <v>10932118</v>
      </c>
      <c r="J284" s="52">
        <f t="shared" si="12"/>
        <v>121.04798163084595</v>
      </c>
      <c r="K284" s="111">
        <f t="shared" si="13"/>
        <v>0.10844656792956739</v>
      </c>
      <c r="L284" s="101">
        <v>9031227</v>
      </c>
    </row>
    <row r="285" spans="2:12" ht="18.75">
      <c r="B285" s="47" t="s">
        <v>576</v>
      </c>
      <c r="C285" s="48">
        <v>3</v>
      </c>
      <c r="D285" s="434" t="s">
        <v>577</v>
      </c>
      <c r="E285" s="443">
        <v>887</v>
      </c>
      <c r="F285" s="50" t="s">
        <v>19</v>
      </c>
      <c r="G285" s="90">
        <f t="shared" si="14"/>
        <v>104.84633569739952</v>
      </c>
      <c r="H285" s="101">
        <v>846</v>
      </c>
      <c r="I285" s="95">
        <v>4810071</v>
      </c>
      <c r="J285" s="52">
        <f t="shared" si="12"/>
        <v>93.930444848801557</v>
      </c>
      <c r="K285" s="111">
        <f t="shared" si="13"/>
        <v>4.7715885562847213E-2</v>
      </c>
      <c r="L285" s="101">
        <v>5120886</v>
      </c>
    </row>
    <row r="286" spans="2:12" ht="18.75">
      <c r="B286" s="42" t="s">
        <v>578</v>
      </c>
      <c r="C286" s="43">
        <v>2</v>
      </c>
      <c r="D286" s="433" t="s">
        <v>579</v>
      </c>
      <c r="E286" s="442"/>
      <c r="F286" s="45"/>
      <c r="G286" s="89"/>
      <c r="H286" s="100"/>
      <c r="I286" s="94">
        <v>202555296</v>
      </c>
      <c r="J286" s="46">
        <f t="shared" si="12"/>
        <v>111.59253305650221</v>
      </c>
      <c r="K286" s="110">
        <f t="shared" si="13"/>
        <v>2.0093477464437934</v>
      </c>
      <c r="L286" s="100">
        <v>181513306</v>
      </c>
    </row>
    <row r="287" spans="2:12" ht="18.75">
      <c r="B287" s="47" t="s">
        <v>580</v>
      </c>
      <c r="C287" s="48">
        <v>3</v>
      </c>
      <c r="D287" s="434" t="s">
        <v>581</v>
      </c>
      <c r="E287" s="443">
        <v>60278</v>
      </c>
      <c r="F287" s="50" t="s">
        <v>19</v>
      </c>
      <c r="G287" s="90">
        <f t="shared" si="14"/>
        <v>73.655270167892667</v>
      </c>
      <c r="H287" s="101">
        <v>81838</v>
      </c>
      <c r="I287" s="95">
        <v>19361829</v>
      </c>
      <c r="J287" s="52">
        <f t="shared" si="12"/>
        <v>79.000748804124882</v>
      </c>
      <c r="K287" s="111">
        <f t="shared" si="13"/>
        <v>0.19206926817741701</v>
      </c>
      <c r="L287" s="101">
        <v>24508412</v>
      </c>
    </row>
    <row r="288" spans="2:12" ht="18.75">
      <c r="B288" s="47" t="s">
        <v>582</v>
      </c>
      <c r="C288" s="48">
        <v>3</v>
      </c>
      <c r="D288" s="434" t="s">
        <v>583</v>
      </c>
      <c r="E288" s="443">
        <v>21041</v>
      </c>
      <c r="F288" s="50" t="s">
        <v>19</v>
      </c>
      <c r="G288" s="90">
        <f t="shared" si="14"/>
        <v>110.17960936272712</v>
      </c>
      <c r="H288" s="101">
        <v>19097</v>
      </c>
      <c r="I288" s="95">
        <v>21505670</v>
      </c>
      <c r="J288" s="52">
        <f t="shared" si="12"/>
        <v>128.87218746187287</v>
      </c>
      <c r="K288" s="111">
        <f t="shared" si="13"/>
        <v>0.21333616253738386</v>
      </c>
      <c r="L288" s="101">
        <v>16687596</v>
      </c>
    </row>
    <row r="289" spans="2:12" ht="18.75">
      <c r="B289" s="47" t="s">
        <v>584</v>
      </c>
      <c r="C289" s="48">
        <v>3</v>
      </c>
      <c r="D289" s="434" t="s">
        <v>585</v>
      </c>
      <c r="E289" s="443">
        <v>7677708</v>
      </c>
      <c r="F289" s="50" t="s">
        <v>45</v>
      </c>
      <c r="G289" s="90">
        <f t="shared" si="14"/>
        <v>122.3456454894522</v>
      </c>
      <c r="H289" s="101">
        <v>6275424</v>
      </c>
      <c r="I289" s="95">
        <v>21879092</v>
      </c>
      <c r="J289" s="52">
        <f t="shared" si="12"/>
        <v>119.58580927589317</v>
      </c>
      <c r="K289" s="111">
        <f t="shared" si="13"/>
        <v>0.21704050732120295</v>
      </c>
      <c r="L289" s="101">
        <v>18295726</v>
      </c>
    </row>
    <row r="290" spans="2:12" ht="18.75">
      <c r="B290" s="47" t="s">
        <v>586</v>
      </c>
      <c r="C290" s="48">
        <v>3</v>
      </c>
      <c r="D290" s="434" t="s">
        <v>587</v>
      </c>
      <c r="E290" s="443"/>
      <c r="F290" s="50"/>
      <c r="G290" s="90"/>
      <c r="H290" s="101"/>
      <c r="I290" s="95">
        <v>7557732</v>
      </c>
      <c r="J290" s="52">
        <f t="shared" si="12"/>
        <v>98.3289726873072</v>
      </c>
      <c r="K290" s="111">
        <f t="shared" si="13"/>
        <v>7.4972671968182678E-2</v>
      </c>
      <c r="L290" s="101">
        <v>7686170</v>
      </c>
    </row>
    <row r="291" spans="2:12" ht="18.75">
      <c r="B291" s="47" t="s">
        <v>588</v>
      </c>
      <c r="C291" s="48">
        <v>3</v>
      </c>
      <c r="D291" s="434" t="s">
        <v>589</v>
      </c>
      <c r="E291" s="443">
        <v>13715975</v>
      </c>
      <c r="F291" s="50" t="s">
        <v>45</v>
      </c>
      <c r="G291" s="90">
        <f t="shared" si="14"/>
        <v>100.96728840869713</v>
      </c>
      <c r="H291" s="101">
        <v>13584573</v>
      </c>
      <c r="I291" s="95">
        <v>17158061</v>
      </c>
      <c r="J291" s="52">
        <f t="shared" si="12"/>
        <v>100.59789222426438</v>
      </c>
      <c r="K291" s="111">
        <f t="shared" si="13"/>
        <v>0.17020789821113905</v>
      </c>
      <c r="L291" s="101">
        <v>17056084</v>
      </c>
    </row>
    <row r="292" spans="2:12" ht="18.75">
      <c r="B292" s="58" t="s">
        <v>590</v>
      </c>
      <c r="C292" s="59">
        <v>1</v>
      </c>
      <c r="D292" s="437" t="s">
        <v>591</v>
      </c>
      <c r="E292" s="444"/>
      <c r="F292" s="61"/>
      <c r="G292" s="91"/>
      <c r="H292" s="102"/>
      <c r="I292" s="96">
        <v>4246705393</v>
      </c>
      <c r="J292" s="62">
        <f t="shared" si="12"/>
        <v>102.50540406056363</v>
      </c>
      <c r="K292" s="112">
        <f t="shared" si="13"/>
        <v>42.1273009382843</v>
      </c>
      <c r="L292" s="102">
        <v>4142908788</v>
      </c>
    </row>
    <row r="293" spans="2:12" ht="18.75">
      <c r="B293" s="42" t="s">
        <v>592</v>
      </c>
      <c r="C293" s="43">
        <v>2</v>
      </c>
      <c r="D293" s="433" t="s">
        <v>593</v>
      </c>
      <c r="E293" s="442"/>
      <c r="F293" s="45"/>
      <c r="G293" s="89"/>
      <c r="H293" s="100"/>
      <c r="I293" s="94">
        <v>1059965210</v>
      </c>
      <c r="J293" s="46">
        <f t="shared" si="12"/>
        <v>107.53110776185579</v>
      </c>
      <c r="K293" s="110">
        <f t="shared" si="13"/>
        <v>10.514850749803758</v>
      </c>
      <c r="L293" s="100">
        <v>985728904</v>
      </c>
    </row>
    <row r="294" spans="2:12" ht="18.75">
      <c r="B294" s="47" t="s">
        <v>594</v>
      </c>
      <c r="C294" s="48">
        <v>3</v>
      </c>
      <c r="D294" s="434" t="s">
        <v>595</v>
      </c>
      <c r="E294" s="443">
        <v>47748</v>
      </c>
      <c r="F294" s="50" t="s">
        <v>19</v>
      </c>
      <c r="G294" s="90">
        <f t="shared" si="14"/>
        <v>83.786060223204885</v>
      </c>
      <c r="H294" s="101">
        <v>56988</v>
      </c>
      <c r="I294" s="95">
        <v>329004610</v>
      </c>
      <c r="J294" s="52">
        <f t="shared" si="12"/>
        <v>111.01551126130967</v>
      </c>
      <c r="K294" s="111">
        <f t="shared" si="13"/>
        <v>3.2637244482273085</v>
      </c>
      <c r="L294" s="101">
        <v>296359136</v>
      </c>
    </row>
    <row r="295" spans="2:12" ht="18.75">
      <c r="B295" s="47" t="s">
        <v>596</v>
      </c>
      <c r="C295" s="48">
        <v>4</v>
      </c>
      <c r="D295" s="434" t="s">
        <v>597</v>
      </c>
      <c r="E295" s="443">
        <v>1137751</v>
      </c>
      <c r="F295" s="50" t="s">
        <v>45</v>
      </c>
      <c r="G295" s="90">
        <f t="shared" si="14"/>
        <v>19.699218178497009</v>
      </c>
      <c r="H295" s="101">
        <v>5775615</v>
      </c>
      <c r="I295" s="95">
        <v>2274621</v>
      </c>
      <c r="J295" s="52">
        <f t="shared" si="12"/>
        <v>25.089072776169726</v>
      </c>
      <c r="K295" s="111">
        <f t="shared" si="13"/>
        <v>2.2564231449982566E-2</v>
      </c>
      <c r="L295" s="101">
        <v>9066182</v>
      </c>
    </row>
    <row r="296" spans="2:12" ht="18.75">
      <c r="B296" s="70" t="s">
        <v>598</v>
      </c>
      <c r="C296" s="66">
        <v>4</v>
      </c>
      <c r="D296" s="439" t="s">
        <v>599</v>
      </c>
      <c r="E296" s="443">
        <v>595</v>
      </c>
      <c r="F296" s="50" t="s">
        <v>45</v>
      </c>
      <c r="G296" s="90">
        <f t="shared" si="14"/>
        <v>0.11902094768679289</v>
      </c>
      <c r="H296" s="101">
        <v>499912</v>
      </c>
      <c r="I296" s="95">
        <v>1893</v>
      </c>
      <c r="J296" s="52">
        <f t="shared" si="12"/>
        <v>7.0696477948524891E-2</v>
      </c>
      <c r="K296" s="111">
        <f t="shared" si="13"/>
        <v>1.8778552618135943E-5</v>
      </c>
      <c r="L296" s="101">
        <v>2677644</v>
      </c>
    </row>
    <row r="297" spans="2:12" ht="18.75">
      <c r="B297" s="47" t="s">
        <v>600</v>
      </c>
      <c r="C297" s="48">
        <v>4</v>
      </c>
      <c r="D297" s="434" t="s">
        <v>601</v>
      </c>
      <c r="E297" s="443">
        <v>818168</v>
      </c>
      <c r="F297" s="50" t="s">
        <v>45</v>
      </c>
      <c r="G297" s="90">
        <f t="shared" si="14"/>
        <v>115.30768710397548</v>
      </c>
      <c r="H297" s="101">
        <v>709552</v>
      </c>
      <c r="I297" s="95">
        <v>246927986</v>
      </c>
      <c r="J297" s="52">
        <f t="shared" si="12"/>
        <v>116.70596653474369</v>
      </c>
      <c r="K297" s="111">
        <f t="shared" si="13"/>
        <v>2.4495246582098971</v>
      </c>
      <c r="L297" s="101">
        <v>211581287</v>
      </c>
    </row>
    <row r="298" spans="2:12" ht="18.75">
      <c r="B298" s="47" t="s">
        <v>602</v>
      </c>
      <c r="C298" s="48">
        <v>4</v>
      </c>
      <c r="D298" s="434" t="s">
        <v>603</v>
      </c>
      <c r="E298" s="443">
        <v>34923733</v>
      </c>
      <c r="F298" s="50" t="s">
        <v>45</v>
      </c>
      <c r="G298" s="90">
        <f t="shared" si="14"/>
        <v>89.296868717590357</v>
      </c>
      <c r="H298" s="101">
        <v>39109695</v>
      </c>
      <c r="I298" s="95">
        <v>61312786</v>
      </c>
      <c r="J298" s="52">
        <f t="shared" si="12"/>
        <v>104.84609246827318</v>
      </c>
      <c r="K298" s="111">
        <f t="shared" si="13"/>
        <v>0.60822259802721013</v>
      </c>
      <c r="L298" s="101">
        <v>58478847</v>
      </c>
    </row>
    <row r="299" spans="2:12" ht="18.75">
      <c r="B299" s="47" t="s">
        <v>604</v>
      </c>
      <c r="C299" s="48">
        <v>4</v>
      </c>
      <c r="D299" s="434" t="s">
        <v>605</v>
      </c>
      <c r="E299" s="443">
        <v>46591</v>
      </c>
      <c r="F299" s="50" t="s">
        <v>45</v>
      </c>
      <c r="G299" s="90">
        <f t="shared" si="14"/>
        <v>115.21873531666542</v>
      </c>
      <c r="H299" s="101">
        <v>40437</v>
      </c>
      <c r="I299" s="95">
        <v>4162278</v>
      </c>
      <c r="J299" s="52">
        <f t="shared" si="12"/>
        <v>204.0195339822767</v>
      </c>
      <c r="K299" s="111">
        <f t="shared" si="13"/>
        <v>4.1289781528953851E-2</v>
      </c>
      <c r="L299" s="101">
        <v>2040137</v>
      </c>
    </row>
    <row r="300" spans="2:12" ht="18.75">
      <c r="B300" s="47" t="s">
        <v>606</v>
      </c>
      <c r="C300" s="48">
        <v>3</v>
      </c>
      <c r="D300" s="434" t="s">
        <v>607</v>
      </c>
      <c r="E300" s="443"/>
      <c r="F300" s="50"/>
      <c r="G300" s="90"/>
      <c r="H300" s="101"/>
      <c r="I300" s="95">
        <v>3423075</v>
      </c>
      <c r="J300" s="52">
        <f t="shared" si="12"/>
        <v>74.144433571032181</v>
      </c>
      <c r="K300" s="111">
        <f t="shared" si="13"/>
        <v>3.395689065151912E-2</v>
      </c>
      <c r="L300" s="101">
        <v>4616766</v>
      </c>
    </row>
    <row r="301" spans="2:12" ht="18.75">
      <c r="B301" s="47" t="s">
        <v>608</v>
      </c>
      <c r="C301" s="48">
        <v>4</v>
      </c>
      <c r="D301" s="434" t="s">
        <v>609</v>
      </c>
      <c r="E301" s="443">
        <v>25</v>
      </c>
      <c r="F301" s="50" t="s">
        <v>610</v>
      </c>
      <c r="G301" s="90">
        <f t="shared" si="14"/>
        <v>16.891891891891891</v>
      </c>
      <c r="H301" s="101">
        <v>148</v>
      </c>
      <c r="I301" s="95">
        <v>389889</v>
      </c>
      <c r="J301" s="52">
        <f t="shared" si="12"/>
        <v>20.979505259283656</v>
      </c>
      <c r="K301" s="111">
        <f t="shared" si="13"/>
        <v>3.8676973596050738E-3</v>
      </c>
      <c r="L301" s="101">
        <v>1858428</v>
      </c>
    </row>
    <row r="302" spans="2:12" ht="18.75">
      <c r="B302" s="47" t="s">
        <v>611</v>
      </c>
      <c r="C302" s="48">
        <v>3</v>
      </c>
      <c r="D302" s="434" t="s">
        <v>612</v>
      </c>
      <c r="E302" s="443"/>
      <c r="F302" s="50"/>
      <c r="G302" s="90"/>
      <c r="H302" s="101"/>
      <c r="I302" s="95">
        <v>118485086</v>
      </c>
      <c r="J302" s="52">
        <f t="shared" si="12"/>
        <v>110.99054490702196</v>
      </c>
      <c r="K302" s="111">
        <f t="shared" si="13"/>
        <v>1.1753715910804872</v>
      </c>
      <c r="L302" s="101">
        <v>106752414</v>
      </c>
    </row>
    <row r="303" spans="2:12" ht="18.75">
      <c r="B303" s="47" t="s">
        <v>613</v>
      </c>
      <c r="C303" s="48">
        <v>4</v>
      </c>
      <c r="D303" s="434" t="s">
        <v>614</v>
      </c>
      <c r="E303" s="443">
        <v>5533434</v>
      </c>
      <c r="F303" s="50" t="s">
        <v>16</v>
      </c>
      <c r="G303" s="90">
        <f t="shared" si="14"/>
        <v>116.51289700608713</v>
      </c>
      <c r="H303" s="101">
        <v>4749203</v>
      </c>
      <c r="I303" s="95">
        <v>68615035</v>
      </c>
      <c r="J303" s="52">
        <f t="shared" si="12"/>
        <v>119.12745688643854</v>
      </c>
      <c r="K303" s="111">
        <f t="shared" si="13"/>
        <v>0.68066087963166377</v>
      </c>
      <c r="L303" s="101">
        <v>57598002</v>
      </c>
    </row>
    <row r="304" spans="2:12" ht="18.75">
      <c r="B304" s="47" t="s">
        <v>615</v>
      </c>
      <c r="C304" s="48">
        <v>4</v>
      </c>
      <c r="D304" s="434" t="s">
        <v>616</v>
      </c>
      <c r="E304" s="443">
        <v>9319334</v>
      </c>
      <c r="F304" s="50" t="s">
        <v>45</v>
      </c>
      <c r="G304" s="90">
        <f t="shared" si="14"/>
        <v>95.940401516625542</v>
      </c>
      <c r="H304" s="101">
        <v>9713670</v>
      </c>
      <c r="I304" s="95">
        <v>37101450</v>
      </c>
      <c r="J304" s="52">
        <f t="shared" si="12"/>
        <v>102.13090980742415</v>
      </c>
      <c r="K304" s="111">
        <f t="shared" si="13"/>
        <v>0.36804623932072889</v>
      </c>
      <c r="L304" s="101">
        <v>36327347</v>
      </c>
    </row>
    <row r="305" spans="2:12" ht="18.75">
      <c r="B305" s="47" t="s">
        <v>617</v>
      </c>
      <c r="C305" s="48">
        <v>3</v>
      </c>
      <c r="D305" s="434" t="s">
        <v>618</v>
      </c>
      <c r="E305" s="443"/>
      <c r="F305" s="50"/>
      <c r="G305" s="90"/>
      <c r="H305" s="101"/>
      <c r="I305" s="95">
        <v>51743972</v>
      </c>
      <c r="J305" s="52">
        <f t="shared" si="12"/>
        <v>96.73501210347392</v>
      </c>
      <c r="K305" s="111">
        <f t="shared" si="13"/>
        <v>0.51330000046135915</v>
      </c>
      <c r="L305" s="101">
        <v>53490428</v>
      </c>
    </row>
    <row r="306" spans="2:12" ht="18.75">
      <c r="B306" s="47" t="s">
        <v>619</v>
      </c>
      <c r="C306" s="48">
        <v>4</v>
      </c>
      <c r="D306" s="434" t="s">
        <v>620</v>
      </c>
      <c r="E306" s="443">
        <v>9036</v>
      </c>
      <c r="F306" s="50" t="s">
        <v>16</v>
      </c>
      <c r="G306" s="90">
        <f t="shared" si="14"/>
        <v>121.53328850033624</v>
      </c>
      <c r="H306" s="101">
        <v>7435</v>
      </c>
      <c r="I306" s="95">
        <v>18142584</v>
      </c>
      <c r="J306" s="52">
        <f t="shared" si="12"/>
        <v>95.343581361082244</v>
      </c>
      <c r="K306" s="111">
        <f t="shared" si="13"/>
        <v>0.17997436253193411</v>
      </c>
      <c r="L306" s="101">
        <v>19028637</v>
      </c>
    </row>
    <row r="307" spans="2:12" ht="18.75">
      <c r="B307" s="47" t="s">
        <v>621</v>
      </c>
      <c r="C307" s="48">
        <v>5</v>
      </c>
      <c r="D307" s="434" t="s">
        <v>622</v>
      </c>
      <c r="E307" s="443">
        <v>1311</v>
      </c>
      <c r="F307" s="50" t="s">
        <v>16</v>
      </c>
      <c r="G307" s="90">
        <f t="shared" si="14"/>
        <v>105.04807692307692</v>
      </c>
      <c r="H307" s="101">
        <v>1248</v>
      </c>
      <c r="I307" s="95">
        <v>4387150</v>
      </c>
      <c r="J307" s="52">
        <f t="shared" si="12"/>
        <v>232.68487525769751</v>
      </c>
      <c r="K307" s="111">
        <f t="shared" si="13"/>
        <v>4.3520510892052354E-2</v>
      </c>
      <c r="L307" s="101">
        <v>1885447</v>
      </c>
    </row>
    <row r="308" spans="2:12" ht="18.75">
      <c r="B308" s="47" t="s">
        <v>623</v>
      </c>
      <c r="C308" s="48">
        <v>5</v>
      </c>
      <c r="D308" s="434" t="s">
        <v>624</v>
      </c>
      <c r="E308" s="443">
        <v>56</v>
      </c>
      <c r="F308" s="50" t="s">
        <v>16</v>
      </c>
      <c r="G308" s="90">
        <f t="shared" si="14"/>
        <v>175</v>
      </c>
      <c r="H308" s="101">
        <v>32</v>
      </c>
      <c r="I308" s="95">
        <v>35845</v>
      </c>
      <c r="J308" s="52">
        <f t="shared" si="12"/>
        <v>15.521952444669621</v>
      </c>
      <c r="K308" s="111">
        <f t="shared" si="13"/>
        <v>3.5558226022032902E-4</v>
      </c>
      <c r="L308" s="101">
        <v>230931</v>
      </c>
    </row>
    <row r="309" spans="2:12" ht="18.75">
      <c r="B309" s="47" t="s">
        <v>625</v>
      </c>
      <c r="C309" s="48">
        <v>5</v>
      </c>
      <c r="D309" s="434" t="s">
        <v>626</v>
      </c>
      <c r="E309" s="443">
        <v>2</v>
      </c>
      <c r="F309" s="50" t="s">
        <v>16</v>
      </c>
      <c r="G309" s="90">
        <f t="shared" si="14"/>
        <v>100</v>
      </c>
      <c r="H309" s="101">
        <v>2</v>
      </c>
      <c r="I309" s="95">
        <v>1375</v>
      </c>
      <c r="J309" s="52">
        <f t="shared" si="12"/>
        <v>7.078142695356739</v>
      </c>
      <c r="K309" s="111">
        <f t="shared" si="13"/>
        <v>1.3639994638107197E-5</v>
      </c>
      <c r="L309" s="101">
        <v>19426</v>
      </c>
    </row>
    <row r="310" spans="2:12" ht="18.75">
      <c r="B310" s="47" t="s">
        <v>627</v>
      </c>
      <c r="C310" s="48">
        <v>5</v>
      </c>
      <c r="D310" s="434" t="s">
        <v>628</v>
      </c>
      <c r="E310" s="443">
        <v>1485</v>
      </c>
      <c r="F310" s="50" t="s">
        <v>16</v>
      </c>
      <c r="G310" s="90">
        <f t="shared" si="14"/>
        <v>158.31556503198294</v>
      </c>
      <c r="H310" s="101">
        <v>938</v>
      </c>
      <c r="I310" s="95">
        <v>1758382</v>
      </c>
      <c r="J310" s="52">
        <f t="shared" si="12"/>
        <v>99.366464492117672</v>
      </c>
      <c r="K310" s="111">
        <f t="shared" si="13"/>
        <v>1.7443142583086699E-2</v>
      </c>
      <c r="L310" s="101">
        <v>1769593</v>
      </c>
    </row>
    <row r="311" spans="2:12" ht="18.75">
      <c r="B311" s="47" t="s">
        <v>629</v>
      </c>
      <c r="C311" s="48">
        <v>4</v>
      </c>
      <c r="D311" s="434" t="s">
        <v>630</v>
      </c>
      <c r="E311" s="443">
        <v>194</v>
      </c>
      <c r="F311" s="50" t="s">
        <v>16</v>
      </c>
      <c r="G311" s="90">
        <f t="shared" si="14"/>
        <v>91.079812206572768</v>
      </c>
      <c r="H311" s="101">
        <v>213</v>
      </c>
      <c r="I311" s="95">
        <v>1244522</v>
      </c>
      <c r="J311" s="52">
        <f t="shared" si="12"/>
        <v>35.950380397119744</v>
      </c>
      <c r="K311" s="111">
        <f t="shared" si="13"/>
        <v>1.2345653386913775E-2</v>
      </c>
      <c r="L311" s="101">
        <v>3461777</v>
      </c>
    </row>
    <row r="312" spans="2:12" ht="18.75">
      <c r="B312" s="47" t="s">
        <v>631</v>
      </c>
      <c r="C312" s="48">
        <v>4</v>
      </c>
      <c r="D312" s="434" t="s">
        <v>632</v>
      </c>
      <c r="E312" s="443">
        <v>6059393</v>
      </c>
      <c r="F312" s="50" t="s">
        <v>45</v>
      </c>
      <c r="G312" s="90">
        <f t="shared" si="14"/>
        <v>501.81142257085691</v>
      </c>
      <c r="H312" s="101">
        <v>1207504</v>
      </c>
      <c r="I312" s="95">
        <v>5409634</v>
      </c>
      <c r="J312" s="52">
        <f t="shared" si="12"/>
        <v>656.73772296904383</v>
      </c>
      <c r="K312" s="111">
        <f t="shared" si="13"/>
        <v>5.3663548184816279E-2</v>
      </c>
      <c r="L312" s="101">
        <v>823713</v>
      </c>
    </row>
    <row r="313" spans="2:12" ht="18.75">
      <c r="B313" s="47" t="s">
        <v>633</v>
      </c>
      <c r="C313" s="48">
        <v>3</v>
      </c>
      <c r="D313" s="434" t="s">
        <v>634</v>
      </c>
      <c r="E313" s="443"/>
      <c r="F313" s="50"/>
      <c r="G313" s="90"/>
      <c r="H313" s="101"/>
      <c r="I313" s="95">
        <v>10026485</v>
      </c>
      <c r="J313" s="52">
        <f t="shared" si="12"/>
        <v>73.371856207192224</v>
      </c>
      <c r="K313" s="111">
        <f t="shared" si="13"/>
        <v>9.946269210113616E-2</v>
      </c>
      <c r="L313" s="101">
        <v>13665301</v>
      </c>
    </row>
    <row r="314" spans="2:12" ht="18.75">
      <c r="B314" s="47" t="s">
        <v>635</v>
      </c>
      <c r="C314" s="48">
        <v>4</v>
      </c>
      <c r="D314" s="434" t="s">
        <v>636</v>
      </c>
      <c r="E314" s="443">
        <v>18</v>
      </c>
      <c r="F314" s="50" t="s">
        <v>16</v>
      </c>
      <c r="G314" s="90">
        <f t="shared" si="14"/>
        <v>112.5</v>
      </c>
      <c r="H314" s="101">
        <v>16</v>
      </c>
      <c r="I314" s="95">
        <v>199916</v>
      </c>
      <c r="J314" s="52">
        <f t="shared" si="12"/>
        <v>127.25073836439556</v>
      </c>
      <c r="K314" s="111">
        <f t="shared" si="13"/>
        <v>1.9831659404158822E-3</v>
      </c>
      <c r="L314" s="101">
        <v>157104</v>
      </c>
    </row>
    <row r="315" spans="2:12" ht="18.75">
      <c r="B315" s="47" t="s">
        <v>637</v>
      </c>
      <c r="C315" s="48">
        <v>3</v>
      </c>
      <c r="D315" s="434" t="s">
        <v>638</v>
      </c>
      <c r="E315" s="443">
        <v>431</v>
      </c>
      <c r="F315" s="50" t="s">
        <v>19</v>
      </c>
      <c r="G315" s="90">
        <f t="shared" si="14"/>
        <v>76.418439716312065</v>
      </c>
      <c r="H315" s="101">
        <v>564</v>
      </c>
      <c r="I315" s="95">
        <v>1055948</v>
      </c>
      <c r="J315" s="52">
        <f t="shared" si="12"/>
        <v>86.663219664327627</v>
      </c>
      <c r="K315" s="111">
        <f t="shared" si="13"/>
        <v>1.0475000042269103E-2</v>
      </c>
      <c r="L315" s="101">
        <v>1218450</v>
      </c>
    </row>
    <row r="316" spans="2:12" ht="18.75">
      <c r="B316" s="47" t="s">
        <v>639</v>
      </c>
      <c r="C316" s="48">
        <v>3</v>
      </c>
      <c r="D316" s="434" t="s">
        <v>640</v>
      </c>
      <c r="E316" s="443"/>
      <c r="F316" s="50"/>
      <c r="G316" s="90"/>
      <c r="H316" s="101"/>
      <c r="I316" s="95">
        <v>485695</v>
      </c>
      <c r="J316" s="52">
        <f t="shared" si="12"/>
        <v>70.488650876581914</v>
      </c>
      <c r="K316" s="111">
        <f t="shared" si="13"/>
        <v>4.8180925060039813E-3</v>
      </c>
      <c r="L316" s="101">
        <v>689040</v>
      </c>
    </row>
    <row r="317" spans="2:12" ht="18.75">
      <c r="B317" s="47" t="s">
        <v>641</v>
      </c>
      <c r="C317" s="48">
        <v>4</v>
      </c>
      <c r="D317" s="434" t="s">
        <v>642</v>
      </c>
      <c r="E317" s="443"/>
      <c r="F317" s="50"/>
      <c r="G317" s="90"/>
      <c r="H317" s="101"/>
      <c r="I317" s="95">
        <v>208047</v>
      </c>
      <c r="J317" s="52">
        <f t="shared" si="12"/>
        <v>54.93831398603615</v>
      </c>
      <c r="K317" s="111">
        <f t="shared" si="13"/>
        <v>2.063825428708573E-3</v>
      </c>
      <c r="L317" s="101">
        <v>378692</v>
      </c>
    </row>
    <row r="318" spans="2:12" ht="18.75">
      <c r="B318" s="47" t="s">
        <v>643</v>
      </c>
      <c r="C318" s="48">
        <v>3</v>
      </c>
      <c r="D318" s="434" t="s">
        <v>644</v>
      </c>
      <c r="E318" s="443">
        <v>506</v>
      </c>
      <c r="F318" s="50" t="s">
        <v>19</v>
      </c>
      <c r="G318" s="90">
        <f t="shared" si="14"/>
        <v>138.63013698630138</v>
      </c>
      <c r="H318" s="101">
        <v>365</v>
      </c>
      <c r="I318" s="95">
        <v>2721480</v>
      </c>
      <c r="J318" s="52">
        <f t="shared" si="12"/>
        <v>250.3965522952189</v>
      </c>
      <c r="K318" s="111">
        <f t="shared" si="13"/>
        <v>2.6997070987429799E-2</v>
      </c>
      <c r="L318" s="101">
        <v>1086868</v>
      </c>
    </row>
    <row r="319" spans="2:12" ht="18.75">
      <c r="B319" s="47" t="s">
        <v>645</v>
      </c>
      <c r="C319" s="48">
        <v>3</v>
      </c>
      <c r="D319" s="434" t="s">
        <v>646</v>
      </c>
      <c r="E319" s="443">
        <v>21965</v>
      </c>
      <c r="F319" s="50" t="s">
        <v>19</v>
      </c>
      <c r="G319" s="90">
        <f t="shared" si="14"/>
        <v>94.068522483940043</v>
      </c>
      <c r="H319" s="101">
        <v>23350</v>
      </c>
      <c r="I319" s="95">
        <v>10823086</v>
      </c>
      <c r="J319" s="52">
        <f t="shared" si="12"/>
        <v>76.259838025757489</v>
      </c>
      <c r="K319" s="111">
        <f t="shared" si="13"/>
        <v>0.10736497091474405</v>
      </c>
      <c r="L319" s="101">
        <v>14192380</v>
      </c>
    </row>
    <row r="320" spans="2:12" ht="18.75">
      <c r="B320" s="47" t="s">
        <v>647</v>
      </c>
      <c r="C320" s="48">
        <v>3</v>
      </c>
      <c r="D320" s="434" t="s">
        <v>648</v>
      </c>
      <c r="E320" s="443"/>
      <c r="F320" s="50"/>
      <c r="G320" s="90"/>
      <c r="H320" s="101"/>
      <c r="I320" s="95">
        <v>73656144</v>
      </c>
      <c r="J320" s="52">
        <f t="shared" si="12"/>
        <v>121.55629379189112</v>
      </c>
      <c r="K320" s="111">
        <f t="shared" si="13"/>
        <v>0.73066866125356467</v>
      </c>
      <c r="L320" s="101">
        <v>60594266</v>
      </c>
    </row>
    <row r="321" spans="2:12" ht="18.75">
      <c r="B321" s="47" t="s">
        <v>649</v>
      </c>
      <c r="C321" s="48">
        <v>4</v>
      </c>
      <c r="D321" s="434" t="s">
        <v>650</v>
      </c>
      <c r="E321" s="443"/>
      <c r="F321" s="50"/>
      <c r="G321" s="90"/>
      <c r="H321" s="101"/>
      <c r="I321" s="95">
        <v>37702790</v>
      </c>
      <c r="J321" s="52">
        <f t="shared" si="12"/>
        <v>113.82457814887412</v>
      </c>
      <c r="K321" s="111">
        <f t="shared" si="13"/>
        <v>0.37401152977576846</v>
      </c>
      <c r="L321" s="101">
        <v>33123593</v>
      </c>
    </row>
    <row r="322" spans="2:12" ht="18.75">
      <c r="B322" s="47" t="s">
        <v>651</v>
      </c>
      <c r="C322" s="48">
        <v>3</v>
      </c>
      <c r="D322" s="434" t="s">
        <v>652</v>
      </c>
      <c r="E322" s="443"/>
      <c r="F322" s="50"/>
      <c r="G322" s="90"/>
      <c r="H322" s="101"/>
      <c r="I322" s="95">
        <v>119585121</v>
      </c>
      <c r="J322" s="52">
        <f t="shared" si="12"/>
        <v>107.04517962621279</v>
      </c>
      <c r="K322" s="111">
        <f t="shared" si="13"/>
        <v>1.1862839339908366</v>
      </c>
      <c r="L322" s="101">
        <v>111714625</v>
      </c>
    </row>
    <row r="323" spans="2:12" ht="18.75">
      <c r="B323" s="47" t="s">
        <v>653</v>
      </c>
      <c r="C323" s="48">
        <v>4</v>
      </c>
      <c r="D323" s="434" t="s">
        <v>654</v>
      </c>
      <c r="E323" s="443">
        <v>15302026</v>
      </c>
      <c r="F323" s="50" t="s">
        <v>45</v>
      </c>
      <c r="G323" s="90">
        <f t="shared" si="14"/>
        <v>103.57942735471033</v>
      </c>
      <c r="H323" s="101">
        <v>14773229</v>
      </c>
      <c r="I323" s="95">
        <v>43372342</v>
      </c>
      <c r="J323" s="52">
        <f t="shared" si="12"/>
        <v>114.20192659332247</v>
      </c>
      <c r="K323" s="111">
        <f t="shared" si="13"/>
        <v>0.43025346350701926</v>
      </c>
      <c r="L323" s="101">
        <v>37978643</v>
      </c>
    </row>
    <row r="324" spans="2:12" ht="18.75">
      <c r="B324" s="47" t="s">
        <v>655</v>
      </c>
      <c r="C324" s="48">
        <v>4</v>
      </c>
      <c r="D324" s="434" t="s">
        <v>656</v>
      </c>
      <c r="E324" s="443">
        <v>2884585</v>
      </c>
      <c r="F324" s="50" t="s">
        <v>16</v>
      </c>
      <c r="G324" s="90">
        <f t="shared" si="14"/>
        <v>108.46934689050541</v>
      </c>
      <c r="H324" s="101">
        <v>2659355</v>
      </c>
      <c r="I324" s="95">
        <v>8053906</v>
      </c>
      <c r="J324" s="52">
        <f t="shared" si="12"/>
        <v>105.07893080222451</v>
      </c>
      <c r="K324" s="111">
        <f t="shared" si="13"/>
        <v>7.9894716113323175E-2</v>
      </c>
      <c r="L324" s="101">
        <v>7664625</v>
      </c>
    </row>
    <row r="325" spans="2:12" ht="18.75">
      <c r="B325" s="47" t="s">
        <v>657</v>
      </c>
      <c r="C325" s="48">
        <v>4</v>
      </c>
      <c r="D325" s="434" t="s">
        <v>658</v>
      </c>
      <c r="E325" s="443">
        <v>136993</v>
      </c>
      <c r="F325" s="50" t="s">
        <v>45</v>
      </c>
      <c r="G325" s="90">
        <f t="shared" si="14"/>
        <v>49.756652114220962</v>
      </c>
      <c r="H325" s="101">
        <v>275326</v>
      </c>
      <c r="I325" s="95">
        <v>306196</v>
      </c>
      <c r="J325" s="52">
        <f t="shared" si="12"/>
        <v>67.964263914322174</v>
      </c>
      <c r="K325" s="111">
        <f t="shared" si="13"/>
        <v>3.0374631259708152E-3</v>
      </c>
      <c r="L325" s="101">
        <v>450525</v>
      </c>
    </row>
    <row r="326" spans="2:12" ht="18.75">
      <c r="B326" s="47" t="s">
        <v>659</v>
      </c>
      <c r="C326" s="48">
        <v>3</v>
      </c>
      <c r="D326" s="434" t="s">
        <v>660</v>
      </c>
      <c r="E326" s="443">
        <v>72429446</v>
      </c>
      <c r="F326" s="50" t="s">
        <v>45</v>
      </c>
      <c r="G326" s="90">
        <f t="shared" si="14"/>
        <v>107.87687744884471</v>
      </c>
      <c r="H326" s="101">
        <v>67140844</v>
      </c>
      <c r="I326" s="95">
        <v>39994885</v>
      </c>
      <c r="J326" s="52">
        <f t="shared" si="12"/>
        <v>109.54242277038418</v>
      </c>
      <c r="K326" s="111">
        <f t="shared" si="13"/>
        <v>0.39674910323761009</v>
      </c>
      <c r="L326" s="101">
        <v>36510864</v>
      </c>
    </row>
    <row r="327" spans="2:12" ht="18.75">
      <c r="B327" s="47" t="s">
        <v>661</v>
      </c>
      <c r="C327" s="48">
        <v>4</v>
      </c>
      <c r="D327" s="434" t="s">
        <v>662</v>
      </c>
      <c r="E327" s="443">
        <v>7159402</v>
      </c>
      <c r="F327" s="50" t="s">
        <v>45</v>
      </c>
      <c r="G327" s="90">
        <f t="shared" si="14"/>
        <v>91.668600062585696</v>
      </c>
      <c r="H327" s="101">
        <v>7810092</v>
      </c>
      <c r="I327" s="95">
        <v>12155855</v>
      </c>
      <c r="J327" s="52">
        <f t="shared" si="12"/>
        <v>98.746787908849356</v>
      </c>
      <c r="K327" s="111">
        <f t="shared" si="13"/>
        <v>0.12058603419753347</v>
      </c>
      <c r="L327" s="101">
        <v>12310127</v>
      </c>
    </row>
    <row r="328" spans="2:12" ht="18.75">
      <c r="B328" s="47" t="s">
        <v>663</v>
      </c>
      <c r="C328" s="48">
        <v>3</v>
      </c>
      <c r="D328" s="434" t="s">
        <v>664</v>
      </c>
      <c r="E328" s="443">
        <v>3552347</v>
      </c>
      <c r="F328" s="50" t="s">
        <v>45</v>
      </c>
      <c r="G328" s="90">
        <f t="shared" si="14"/>
        <v>104.82706257050864</v>
      </c>
      <c r="H328" s="101">
        <v>3388769</v>
      </c>
      <c r="I328" s="95">
        <v>14761204</v>
      </c>
      <c r="J328" s="52">
        <f t="shared" ref="J328:J391" si="15">I328/L328*100</f>
        <v>110.45216520590128</v>
      </c>
      <c r="K328" s="111">
        <f t="shared" ref="K328:K391" si="16">I328/$I$408*100</f>
        <v>0.14643108611782291</v>
      </c>
      <c r="L328" s="101">
        <v>13364341</v>
      </c>
    </row>
    <row r="329" spans="2:12" ht="18.75">
      <c r="B329" s="47" t="s">
        <v>665</v>
      </c>
      <c r="C329" s="48">
        <v>3</v>
      </c>
      <c r="D329" s="434" t="s">
        <v>666</v>
      </c>
      <c r="E329" s="443">
        <v>23666332</v>
      </c>
      <c r="F329" s="50" t="s">
        <v>45</v>
      </c>
      <c r="G329" s="90">
        <f t="shared" si="14"/>
        <v>92.262732632074673</v>
      </c>
      <c r="H329" s="101">
        <v>25651020</v>
      </c>
      <c r="I329" s="95">
        <v>88779162</v>
      </c>
      <c r="J329" s="52">
        <f t="shared" si="15"/>
        <v>99.369291178656951</v>
      </c>
      <c r="K329" s="111">
        <f t="shared" si="16"/>
        <v>0.88068894084047289</v>
      </c>
      <c r="L329" s="101">
        <v>89342654</v>
      </c>
    </row>
    <row r="330" spans="2:12" ht="18.75">
      <c r="B330" s="47" t="s">
        <v>667</v>
      </c>
      <c r="C330" s="48">
        <v>3</v>
      </c>
      <c r="D330" s="434" t="s">
        <v>668</v>
      </c>
      <c r="E330" s="443">
        <v>1923013</v>
      </c>
      <c r="F330" s="50" t="s">
        <v>45</v>
      </c>
      <c r="G330" s="90">
        <f t="shared" ref="G330:G390" si="17">E330/H330*100</f>
        <v>103.70342208193864</v>
      </c>
      <c r="H330" s="101">
        <v>1854339</v>
      </c>
      <c r="I330" s="95">
        <v>30059281</v>
      </c>
      <c r="J330" s="52">
        <f t="shared" si="15"/>
        <v>118.44023871283036</v>
      </c>
      <c r="K330" s="111">
        <f t="shared" si="16"/>
        <v>0.29818795030207818</v>
      </c>
      <c r="L330" s="101">
        <v>25379281</v>
      </c>
    </row>
    <row r="331" spans="2:12" ht="18.75">
      <c r="B331" s="47" t="s">
        <v>669</v>
      </c>
      <c r="C331" s="48">
        <v>4</v>
      </c>
      <c r="D331" s="434" t="s">
        <v>670</v>
      </c>
      <c r="E331" s="443">
        <v>617749</v>
      </c>
      <c r="F331" s="50" t="s">
        <v>45</v>
      </c>
      <c r="G331" s="90">
        <f t="shared" si="17"/>
        <v>115.74966179121368</v>
      </c>
      <c r="H331" s="101">
        <v>533694</v>
      </c>
      <c r="I331" s="95">
        <v>6803573</v>
      </c>
      <c r="J331" s="52">
        <f t="shared" si="15"/>
        <v>81.177566190595513</v>
      </c>
      <c r="K331" s="111">
        <f t="shared" si="16"/>
        <v>6.7491417629069739E-2</v>
      </c>
      <c r="L331" s="101">
        <v>8381100</v>
      </c>
    </row>
    <row r="332" spans="2:12" ht="18.75">
      <c r="B332" s="42" t="s">
        <v>671</v>
      </c>
      <c r="C332" s="43">
        <v>2</v>
      </c>
      <c r="D332" s="433" t="s">
        <v>672</v>
      </c>
      <c r="E332" s="442"/>
      <c r="F332" s="45"/>
      <c r="G332" s="89"/>
      <c r="H332" s="100"/>
      <c r="I332" s="94">
        <v>1879185550</v>
      </c>
      <c r="J332" s="46">
        <f t="shared" si="15"/>
        <v>109.15995244681262</v>
      </c>
      <c r="K332" s="110">
        <f t="shared" si="16"/>
        <v>18.641513328006198</v>
      </c>
      <c r="L332" s="100">
        <v>1721497223</v>
      </c>
    </row>
    <row r="333" spans="2:12" ht="18.75">
      <c r="B333" s="47" t="s">
        <v>673</v>
      </c>
      <c r="C333" s="48">
        <v>3</v>
      </c>
      <c r="D333" s="434" t="s">
        <v>674</v>
      </c>
      <c r="E333" s="443"/>
      <c r="F333" s="50"/>
      <c r="G333" s="90"/>
      <c r="H333" s="101"/>
      <c r="I333" s="95">
        <v>192289832</v>
      </c>
      <c r="J333" s="52">
        <f t="shared" si="15"/>
        <v>102.62355542102722</v>
      </c>
      <c r="K333" s="111">
        <f t="shared" si="16"/>
        <v>1.9075143835945698</v>
      </c>
      <c r="L333" s="101">
        <v>187373972</v>
      </c>
    </row>
    <row r="334" spans="2:12" ht="18.75">
      <c r="B334" s="47" t="s">
        <v>675</v>
      </c>
      <c r="C334" s="48">
        <v>4</v>
      </c>
      <c r="D334" s="434" t="s">
        <v>676</v>
      </c>
      <c r="E334" s="443">
        <v>151034089</v>
      </c>
      <c r="F334" s="50" t="s">
        <v>16</v>
      </c>
      <c r="G334" s="90">
        <f t="shared" si="17"/>
        <v>100.77797180090764</v>
      </c>
      <c r="H334" s="101">
        <v>149868157</v>
      </c>
      <c r="I334" s="95">
        <v>77730085</v>
      </c>
      <c r="J334" s="52">
        <f t="shared" si="15"/>
        <v>109.96786672559908</v>
      </c>
      <c r="K334" s="111">
        <f t="shared" si="16"/>
        <v>0.77108214008699383</v>
      </c>
      <c r="L334" s="101">
        <v>70684362</v>
      </c>
    </row>
    <row r="335" spans="2:12" ht="18.75">
      <c r="B335" s="47" t="s">
        <v>677</v>
      </c>
      <c r="C335" s="48">
        <v>3</v>
      </c>
      <c r="D335" s="434" t="s">
        <v>678</v>
      </c>
      <c r="E335" s="443">
        <v>19553909</v>
      </c>
      <c r="F335" s="50" t="s">
        <v>45</v>
      </c>
      <c r="G335" s="90">
        <f t="shared" si="17"/>
        <v>98.664725117757158</v>
      </c>
      <c r="H335" s="101">
        <v>19818541</v>
      </c>
      <c r="I335" s="95">
        <v>114913778</v>
      </c>
      <c r="J335" s="52">
        <f t="shared" si="15"/>
        <v>101.64234872416733</v>
      </c>
      <c r="K335" s="111">
        <f t="shared" si="16"/>
        <v>1.1399442296470113</v>
      </c>
      <c r="L335" s="101">
        <v>113056988</v>
      </c>
    </row>
    <row r="336" spans="2:12" ht="18.75">
      <c r="B336" s="47" t="s">
        <v>679</v>
      </c>
      <c r="C336" s="48">
        <v>4</v>
      </c>
      <c r="D336" s="434" t="s">
        <v>680</v>
      </c>
      <c r="E336" s="443">
        <v>10259371</v>
      </c>
      <c r="F336" s="50" t="s">
        <v>45</v>
      </c>
      <c r="G336" s="90">
        <f t="shared" si="17"/>
        <v>99.63765990591142</v>
      </c>
      <c r="H336" s="101">
        <v>10296680</v>
      </c>
      <c r="I336" s="95">
        <v>70706080</v>
      </c>
      <c r="J336" s="52">
        <f t="shared" si="15"/>
        <v>102.61057010740342</v>
      </c>
      <c r="K336" s="111">
        <f t="shared" si="16"/>
        <v>0.7014040378775116</v>
      </c>
      <c r="L336" s="101">
        <v>68907209</v>
      </c>
    </row>
    <row r="337" spans="2:12" ht="18.75">
      <c r="B337" s="47" t="s">
        <v>681</v>
      </c>
      <c r="C337" s="48">
        <v>3</v>
      </c>
      <c r="D337" s="434" t="s">
        <v>682</v>
      </c>
      <c r="E337" s="443">
        <v>139025997</v>
      </c>
      <c r="F337" s="50" t="s">
        <v>45</v>
      </c>
      <c r="G337" s="90">
        <f t="shared" si="17"/>
        <v>97.140649078646504</v>
      </c>
      <c r="H337" s="101">
        <v>143118250</v>
      </c>
      <c r="I337" s="95">
        <v>444954324</v>
      </c>
      <c r="J337" s="52">
        <f t="shared" si="15"/>
        <v>101.24536965644981</v>
      </c>
      <c r="K337" s="111">
        <f t="shared" si="16"/>
        <v>4.4139451589546272</v>
      </c>
      <c r="L337" s="101">
        <v>439481159</v>
      </c>
    </row>
    <row r="338" spans="2:12" ht="18.75">
      <c r="B338" s="47" t="s">
        <v>683</v>
      </c>
      <c r="C338" s="48">
        <v>3</v>
      </c>
      <c r="D338" s="434" t="s">
        <v>684</v>
      </c>
      <c r="E338" s="443"/>
      <c r="F338" s="50"/>
      <c r="G338" s="90"/>
      <c r="H338" s="101"/>
      <c r="I338" s="95">
        <v>279338061</v>
      </c>
      <c r="J338" s="52">
        <f t="shared" si="15"/>
        <v>116.12752120880153</v>
      </c>
      <c r="K338" s="111">
        <f t="shared" si="16"/>
        <v>2.7710324758249172</v>
      </c>
      <c r="L338" s="101">
        <v>240544238</v>
      </c>
    </row>
    <row r="339" spans="2:12" ht="18.75">
      <c r="B339" s="47" t="s">
        <v>685</v>
      </c>
      <c r="C339" s="48">
        <v>4</v>
      </c>
      <c r="D339" s="434" t="s">
        <v>686</v>
      </c>
      <c r="E339" s="443">
        <v>467448</v>
      </c>
      <c r="F339" s="50" t="s">
        <v>16</v>
      </c>
      <c r="G339" s="90">
        <f t="shared" si="17"/>
        <v>110.51851361479481</v>
      </c>
      <c r="H339" s="101">
        <v>422959</v>
      </c>
      <c r="I339" s="95">
        <v>5111273</v>
      </c>
      <c r="J339" s="52">
        <f t="shared" si="15"/>
        <v>107.53289666074646</v>
      </c>
      <c r="K339" s="111">
        <f t="shared" si="16"/>
        <v>5.0703808228292423E-2</v>
      </c>
      <c r="L339" s="101">
        <v>4753218</v>
      </c>
    </row>
    <row r="340" spans="2:12" ht="18.75">
      <c r="B340" s="47" t="s">
        <v>687</v>
      </c>
      <c r="C340" s="48">
        <v>4</v>
      </c>
      <c r="D340" s="434" t="s">
        <v>688</v>
      </c>
      <c r="E340" s="443">
        <v>10610353</v>
      </c>
      <c r="F340" s="50" t="s">
        <v>16</v>
      </c>
      <c r="G340" s="90">
        <f t="shared" si="17"/>
        <v>114.57926780344381</v>
      </c>
      <c r="H340" s="101">
        <v>9260273</v>
      </c>
      <c r="I340" s="95">
        <v>90804246</v>
      </c>
      <c r="J340" s="52">
        <f t="shared" si="15"/>
        <v>116.93963905744</v>
      </c>
      <c r="K340" s="111">
        <f t="shared" si="16"/>
        <v>0.90077776622353944</v>
      </c>
      <c r="L340" s="101">
        <v>77650527</v>
      </c>
    </row>
    <row r="341" spans="2:12" ht="18.75">
      <c r="B341" s="47" t="s">
        <v>689</v>
      </c>
      <c r="C341" s="48">
        <v>4</v>
      </c>
      <c r="D341" s="434" t="s">
        <v>690</v>
      </c>
      <c r="E341" s="443">
        <v>45060823</v>
      </c>
      <c r="F341" s="50" t="s">
        <v>16</v>
      </c>
      <c r="G341" s="90">
        <f t="shared" si="17"/>
        <v>91.837544185820519</v>
      </c>
      <c r="H341" s="101">
        <v>49065797</v>
      </c>
      <c r="I341" s="95">
        <v>62038135</v>
      </c>
      <c r="J341" s="52">
        <f t="shared" si="15"/>
        <v>115.77572694142033</v>
      </c>
      <c r="K341" s="111">
        <f t="shared" si="16"/>
        <v>0.61541805727866938</v>
      </c>
      <c r="L341" s="101">
        <v>53584751</v>
      </c>
    </row>
    <row r="342" spans="2:12" ht="18.75">
      <c r="B342" s="47" t="s">
        <v>691</v>
      </c>
      <c r="C342" s="48">
        <v>4</v>
      </c>
      <c r="D342" s="434" t="s">
        <v>692</v>
      </c>
      <c r="E342" s="443">
        <v>400154</v>
      </c>
      <c r="F342" s="50" t="s">
        <v>45</v>
      </c>
      <c r="G342" s="90">
        <f t="shared" si="17"/>
        <v>92.278564790366133</v>
      </c>
      <c r="H342" s="101">
        <v>433637</v>
      </c>
      <c r="I342" s="95">
        <v>5583782</v>
      </c>
      <c r="J342" s="52">
        <f t="shared" si="15"/>
        <v>108.76379395546549</v>
      </c>
      <c r="K342" s="111">
        <f t="shared" si="16"/>
        <v>5.5391095665715984E-2</v>
      </c>
      <c r="L342" s="101">
        <v>5133861</v>
      </c>
    </row>
    <row r="343" spans="2:12" ht="18.75">
      <c r="B343" s="47" t="s">
        <v>693</v>
      </c>
      <c r="C343" s="48">
        <v>3</v>
      </c>
      <c r="D343" s="434" t="s">
        <v>694</v>
      </c>
      <c r="E343" s="443"/>
      <c r="F343" s="50"/>
      <c r="G343" s="90"/>
      <c r="H343" s="101"/>
      <c r="I343" s="95">
        <v>116480196</v>
      </c>
      <c r="J343" s="52">
        <f t="shared" si="15"/>
        <v>142.654651135135</v>
      </c>
      <c r="K343" s="111">
        <f t="shared" si="16"/>
        <v>1.1554830900986728</v>
      </c>
      <c r="L343" s="101">
        <v>81651874</v>
      </c>
    </row>
    <row r="344" spans="2:12" ht="18.75">
      <c r="B344" s="56" t="s">
        <v>695</v>
      </c>
      <c r="C344" s="57">
        <v>4</v>
      </c>
      <c r="D344" s="436" t="s">
        <v>696</v>
      </c>
      <c r="E344" s="443">
        <v>1072</v>
      </c>
      <c r="F344" s="50" t="s">
        <v>610</v>
      </c>
      <c r="G344" s="90">
        <f t="shared" si="17"/>
        <v>28.996483635380038</v>
      </c>
      <c r="H344" s="101">
        <v>3697</v>
      </c>
      <c r="I344" s="95">
        <v>49088</v>
      </c>
      <c r="J344" s="52">
        <f t="shared" si="15"/>
        <v>76.500381816198356</v>
      </c>
      <c r="K344" s="111">
        <f t="shared" si="16"/>
        <v>4.8695276857847709E-4</v>
      </c>
      <c r="L344" s="101">
        <v>64167</v>
      </c>
    </row>
    <row r="345" spans="2:12" ht="18.75">
      <c r="B345" s="47" t="s">
        <v>697</v>
      </c>
      <c r="C345" s="48">
        <v>3</v>
      </c>
      <c r="D345" s="434" t="s">
        <v>698</v>
      </c>
      <c r="E345" s="443"/>
      <c r="F345" s="50"/>
      <c r="G345" s="90"/>
      <c r="H345" s="101"/>
      <c r="I345" s="95">
        <v>67069456</v>
      </c>
      <c r="J345" s="52">
        <f t="shared" si="15"/>
        <v>96.316774727008593</v>
      </c>
      <c r="K345" s="111">
        <f t="shared" si="16"/>
        <v>0.66532874197873926</v>
      </c>
      <c r="L345" s="101">
        <v>69634242</v>
      </c>
    </row>
    <row r="346" spans="2:12" ht="18.75">
      <c r="B346" s="47" t="s">
        <v>699</v>
      </c>
      <c r="C346" s="48">
        <v>4</v>
      </c>
      <c r="D346" s="434" t="s">
        <v>700</v>
      </c>
      <c r="E346" s="443">
        <v>10268022</v>
      </c>
      <c r="F346" s="50" t="s">
        <v>45</v>
      </c>
      <c r="G346" s="90">
        <f t="shared" si="17"/>
        <v>109.07547894368676</v>
      </c>
      <c r="H346" s="101">
        <v>9413685</v>
      </c>
      <c r="I346" s="95">
        <v>6463039</v>
      </c>
      <c r="J346" s="52">
        <f t="shared" si="15"/>
        <v>108.43452065872357</v>
      </c>
      <c r="K346" s="111">
        <f t="shared" si="16"/>
        <v>6.4113321677001955E-2</v>
      </c>
      <c r="L346" s="101">
        <v>5960315</v>
      </c>
    </row>
    <row r="347" spans="2:12" ht="18.75">
      <c r="B347" s="47" t="s">
        <v>701</v>
      </c>
      <c r="C347" s="48">
        <v>4</v>
      </c>
      <c r="D347" s="434" t="s">
        <v>702</v>
      </c>
      <c r="E347" s="443">
        <v>3451851</v>
      </c>
      <c r="F347" s="50" t="s">
        <v>45</v>
      </c>
      <c r="G347" s="90">
        <f t="shared" si="17"/>
        <v>103.13897231859963</v>
      </c>
      <c r="H347" s="101">
        <v>3346796</v>
      </c>
      <c r="I347" s="95">
        <v>4326169</v>
      </c>
      <c r="J347" s="52">
        <f t="shared" si="15"/>
        <v>104.37219417198398</v>
      </c>
      <c r="K347" s="111">
        <f t="shared" si="16"/>
        <v>4.2915579609851325E-2</v>
      </c>
      <c r="L347" s="101">
        <v>4144944</v>
      </c>
    </row>
    <row r="348" spans="2:12" ht="18.75">
      <c r="B348" s="47" t="s">
        <v>703</v>
      </c>
      <c r="C348" s="48">
        <v>4</v>
      </c>
      <c r="D348" s="434" t="s">
        <v>704</v>
      </c>
      <c r="E348" s="443">
        <v>748284</v>
      </c>
      <c r="F348" s="50" t="s">
        <v>45</v>
      </c>
      <c r="G348" s="90">
        <f t="shared" si="17"/>
        <v>70.588235294117652</v>
      </c>
      <c r="H348" s="101">
        <v>1060069</v>
      </c>
      <c r="I348" s="95">
        <v>10121151</v>
      </c>
      <c r="J348" s="52">
        <f t="shared" si="15"/>
        <v>168.61961059630408</v>
      </c>
      <c r="K348" s="111">
        <f t="shared" si="16"/>
        <v>0.10040177845198058</v>
      </c>
      <c r="L348" s="101">
        <v>6002357</v>
      </c>
    </row>
    <row r="349" spans="2:12" ht="18.75">
      <c r="B349" s="47" t="s">
        <v>705</v>
      </c>
      <c r="C349" s="48">
        <v>4</v>
      </c>
      <c r="D349" s="434" t="s">
        <v>706</v>
      </c>
      <c r="E349" s="443">
        <v>1153705</v>
      </c>
      <c r="F349" s="50" t="s">
        <v>45</v>
      </c>
      <c r="G349" s="90">
        <f t="shared" si="17"/>
        <v>47.669564620965176</v>
      </c>
      <c r="H349" s="101">
        <v>2420213</v>
      </c>
      <c r="I349" s="95">
        <v>926112</v>
      </c>
      <c r="J349" s="52">
        <f t="shared" si="15"/>
        <v>43.668605739511015</v>
      </c>
      <c r="K349" s="111">
        <f t="shared" si="16"/>
        <v>9.1870274285721677E-3</v>
      </c>
      <c r="L349" s="101">
        <v>2120773</v>
      </c>
    </row>
    <row r="350" spans="2:12" ht="18.75">
      <c r="B350" s="47" t="s">
        <v>707</v>
      </c>
      <c r="C350" s="48">
        <v>3</v>
      </c>
      <c r="D350" s="434" t="s">
        <v>708</v>
      </c>
      <c r="E350" s="443"/>
      <c r="F350" s="50"/>
      <c r="G350" s="90"/>
      <c r="H350" s="101"/>
      <c r="I350" s="95">
        <v>220142845</v>
      </c>
      <c r="J350" s="52">
        <f t="shared" si="15"/>
        <v>112.13544696869265</v>
      </c>
      <c r="K350" s="111">
        <f t="shared" si="16"/>
        <v>2.183816163940119</v>
      </c>
      <c r="L350" s="101">
        <v>196318694</v>
      </c>
    </row>
    <row r="351" spans="2:12" ht="18.75">
      <c r="B351" s="47" t="s">
        <v>709</v>
      </c>
      <c r="C351" s="48">
        <v>4</v>
      </c>
      <c r="D351" s="434" t="s">
        <v>710</v>
      </c>
      <c r="E351" s="443">
        <v>43192327</v>
      </c>
      <c r="F351" s="50" t="s">
        <v>16</v>
      </c>
      <c r="G351" s="90">
        <f t="shared" si="17"/>
        <v>64.243525203188767</v>
      </c>
      <c r="H351" s="101">
        <v>67232187</v>
      </c>
      <c r="I351" s="95">
        <v>5091509</v>
      </c>
      <c r="J351" s="52">
        <f t="shared" si="15"/>
        <v>91.020722797830672</v>
      </c>
      <c r="K351" s="111">
        <f t="shared" si="16"/>
        <v>5.0507749425363298E-2</v>
      </c>
      <c r="L351" s="101">
        <v>5593791</v>
      </c>
    </row>
    <row r="352" spans="2:12" ht="18.75">
      <c r="B352" s="47" t="s">
        <v>711</v>
      </c>
      <c r="C352" s="48">
        <v>4</v>
      </c>
      <c r="D352" s="434" t="s">
        <v>712</v>
      </c>
      <c r="E352" s="443">
        <v>1170344652</v>
      </c>
      <c r="F352" s="50" t="s">
        <v>16</v>
      </c>
      <c r="G352" s="90">
        <f t="shared" si="17"/>
        <v>119.61053450556329</v>
      </c>
      <c r="H352" s="101">
        <v>978462856</v>
      </c>
      <c r="I352" s="95">
        <v>177417830</v>
      </c>
      <c r="J352" s="52">
        <f t="shared" si="15"/>
        <v>118.77628297160017</v>
      </c>
      <c r="K352" s="111">
        <f t="shared" si="16"/>
        <v>1.7599841817488102</v>
      </c>
      <c r="L352" s="101">
        <v>149371428</v>
      </c>
    </row>
    <row r="353" spans="2:12" ht="18.75">
      <c r="B353" s="47" t="s">
        <v>713</v>
      </c>
      <c r="C353" s="48">
        <v>3</v>
      </c>
      <c r="D353" s="434" t="s">
        <v>714</v>
      </c>
      <c r="E353" s="443"/>
      <c r="F353" s="50"/>
      <c r="G353" s="90"/>
      <c r="H353" s="101"/>
      <c r="I353" s="95">
        <v>104686186</v>
      </c>
      <c r="J353" s="52">
        <f t="shared" si="15"/>
        <v>119.64139234648678</v>
      </c>
      <c r="K353" s="111">
        <f t="shared" si="16"/>
        <v>1.0384865568901038</v>
      </c>
      <c r="L353" s="101">
        <v>87499973</v>
      </c>
    </row>
    <row r="354" spans="2:12" ht="18.75">
      <c r="B354" s="47" t="s">
        <v>715</v>
      </c>
      <c r="C354" s="48">
        <v>3</v>
      </c>
      <c r="D354" s="434" t="s">
        <v>716</v>
      </c>
      <c r="E354" s="443">
        <v>875545</v>
      </c>
      <c r="F354" s="50" t="s">
        <v>45</v>
      </c>
      <c r="G354" s="90">
        <f t="shared" si="17"/>
        <v>207.67097879042319</v>
      </c>
      <c r="H354" s="101">
        <v>421602</v>
      </c>
      <c r="I354" s="95">
        <v>2782704</v>
      </c>
      <c r="J354" s="52">
        <f t="shared" si="15"/>
        <v>143.88915375077175</v>
      </c>
      <c r="K354" s="111">
        <f t="shared" si="16"/>
        <v>2.7604412828683235E-2</v>
      </c>
      <c r="L354" s="101">
        <v>1933922</v>
      </c>
    </row>
    <row r="355" spans="2:12" ht="18.75">
      <c r="B355" s="47" t="s">
        <v>717</v>
      </c>
      <c r="C355" s="48">
        <v>3</v>
      </c>
      <c r="D355" s="434" t="s">
        <v>718</v>
      </c>
      <c r="E355" s="443"/>
      <c r="F355" s="50"/>
      <c r="G355" s="90"/>
      <c r="H355" s="101"/>
      <c r="I355" s="95"/>
      <c r="J355" s="52">
        <f t="shared" si="15"/>
        <v>0</v>
      </c>
      <c r="K355" s="111">
        <f t="shared" si="16"/>
        <v>0</v>
      </c>
      <c r="L355" s="101">
        <v>3314737</v>
      </c>
    </row>
    <row r="356" spans="2:12" ht="18.75">
      <c r="B356" s="42" t="s">
        <v>719</v>
      </c>
      <c r="C356" s="43">
        <v>2</v>
      </c>
      <c r="D356" s="433" t="s">
        <v>720</v>
      </c>
      <c r="E356" s="442"/>
      <c r="F356" s="45"/>
      <c r="G356" s="89"/>
      <c r="H356" s="100"/>
      <c r="I356" s="94">
        <v>1307554633</v>
      </c>
      <c r="J356" s="46">
        <f t="shared" si="15"/>
        <v>91.075463159055317</v>
      </c>
      <c r="K356" s="110">
        <f t="shared" si="16"/>
        <v>12.970936860474344</v>
      </c>
      <c r="L356" s="100">
        <v>1435682661</v>
      </c>
    </row>
    <row r="357" spans="2:12" ht="18.75">
      <c r="B357" s="47" t="s">
        <v>721</v>
      </c>
      <c r="C357" s="48">
        <v>3</v>
      </c>
      <c r="D357" s="434" t="s">
        <v>722</v>
      </c>
      <c r="E357" s="443">
        <v>151761</v>
      </c>
      <c r="F357" s="50" t="s">
        <v>16</v>
      </c>
      <c r="G357" s="90">
        <f t="shared" si="17"/>
        <v>69.581942559512882</v>
      </c>
      <c r="H357" s="101">
        <v>218104</v>
      </c>
      <c r="I357" s="95">
        <v>853803047</v>
      </c>
      <c r="J357" s="52">
        <f t="shared" si="15"/>
        <v>83.329010123640245</v>
      </c>
      <c r="K357" s="111">
        <f t="shared" si="16"/>
        <v>8.4697228967851537</v>
      </c>
      <c r="L357" s="101">
        <v>1024616812</v>
      </c>
    </row>
    <row r="358" spans="2:12" ht="18.75">
      <c r="B358" s="47" t="s">
        <v>723</v>
      </c>
      <c r="C358" s="48">
        <v>4</v>
      </c>
      <c r="D358" s="434" t="s">
        <v>724</v>
      </c>
      <c r="E358" s="443">
        <v>136670</v>
      </c>
      <c r="F358" s="50" t="s">
        <v>16</v>
      </c>
      <c r="G358" s="90">
        <f t="shared" si="17"/>
        <v>75.190079552831662</v>
      </c>
      <c r="H358" s="101">
        <v>181766</v>
      </c>
      <c r="I358" s="95">
        <v>803932870</v>
      </c>
      <c r="J358" s="52">
        <f t="shared" si="15"/>
        <v>85.811722967538216</v>
      </c>
      <c r="K358" s="111">
        <f t="shared" si="16"/>
        <v>7.9750109354168206</v>
      </c>
      <c r="L358" s="101">
        <v>936856693</v>
      </c>
    </row>
    <row r="359" spans="2:12" ht="18.75">
      <c r="B359" s="56" t="s">
        <v>725</v>
      </c>
      <c r="C359" s="57">
        <v>4</v>
      </c>
      <c r="D359" s="436" t="s">
        <v>726</v>
      </c>
      <c r="E359" s="443">
        <v>15083</v>
      </c>
      <c r="F359" s="50" t="s">
        <v>16</v>
      </c>
      <c r="G359" s="90">
        <f t="shared" si="17"/>
        <v>41.50865508985332</v>
      </c>
      <c r="H359" s="101">
        <v>36337</v>
      </c>
      <c r="I359" s="95">
        <v>49631833</v>
      </c>
      <c r="J359" s="52">
        <f t="shared" si="15"/>
        <v>56.568887561081858</v>
      </c>
      <c r="K359" s="111">
        <f t="shared" si="16"/>
        <v>0.4923475898177686</v>
      </c>
      <c r="L359" s="101">
        <v>87736979</v>
      </c>
    </row>
    <row r="360" spans="2:12" ht="18.75">
      <c r="B360" s="47" t="s">
        <v>727</v>
      </c>
      <c r="C360" s="48">
        <v>3</v>
      </c>
      <c r="D360" s="434" t="s">
        <v>728</v>
      </c>
      <c r="E360" s="443">
        <v>214797575</v>
      </c>
      <c r="F360" s="50" t="s">
        <v>45</v>
      </c>
      <c r="G360" s="90">
        <f t="shared" si="17"/>
        <v>105.51464830028227</v>
      </c>
      <c r="H360" s="101">
        <v>203571332</v>
      </c>
      <c r="I360" s="95">
        <v>306591675</v>
      </c>
      <c r="J360" s="52">
        <f t="shared" si="15"/>
        <v>113.1771913268996</v>
      </c>
      <c r="K360" s="111">
        <f t="shared" si="16"/>
        <v>3.0413882204278573</v>
      </c>
      <c r="L360" s="101">
        <v>270895285</v>
      </c>
    </row>
    <row r="361" spans="2:12" ht="18.75">
      <c r="B361" s="47" t="s">
        <v>729</v>
      </c>
      <c r="C361" s="48">
        <v>3</v>
      </c>
      <c r="D361" s="434" t="s">
        <v>730</v>
      </c>
      <c r="E361" s="443"/>
      <c r="F361" s="50"/>
      <c r="G361" s="90"/>
      <c r="H361" s="101"/>
      <c r="I361" s="95">
        <v>10096254</v>
      </c>
      <c r="J361" s="52">
        <f t="shared" si="15"/>
        <v>62.599220927156949</v>
      </c>
      <c r="K361" s="111">
        <f t="shared" si="16"/>
        <v>0.10015480030906787</v>
      </c>
      <c r="L361" s="101">
        <v>16128402</v>
      </c>
    </row>
    <row r="362" spans="2:12" ht="18.75">
      <c r="B362" s="47" t="s">
        <v>731</v>
      </c>
      <c r="C362" s="48">
        <v>4</v>
      </c>
      <c r="D362" s="434" t="s">
        <v>732</v>
      </c>
      <c r="E362" s="443">
        <v>34494</v>
      </c>
      <c r="F362" s="50" t="s">
        <v>16</v>
      </c>
      <c r="G362" s="90">
        <f t="shared" si="17"/>
        <v>49.583141674333028</v>
      </c>
      <c r="H362" s="101">
        <v>69568</v>
      </c>
      <c r="I362" s="95">
        <v>3063338</v>
      </c>
      <c r="J362" s="52">
        <f t="shared" si="15"/>
        <v>34.801879525846893</v>
      </c>
      <c r="K362" s="111">
        <f t="shared" si="16"/>
        <v>3.0388301014334561E-2</v>
      </c>
      <c r="L362" s="101">
        <v>8802220</v>
      </c>
    </row>
    <row r="363" spans="2:12" ht="18.75">
      <c r="B363" s="47" t="s">
        <v>733</v>
      </c>
      <c r="C363" s="48">
        <v>3</v>
      </c>
      <c r="D363" s="434" t="s">
        <v>734</v>
      </c>
      <c r="E363" s="443">
        <v>1010</v>
      </c>
      <c r="F363" s="50" t="s">
        <v>19</v>
      </c>
      <c r="G363" s="90">
        <f t="shared" si="17"/>
        <v>125.62189054726369</v>
      </c>
      <c r="H363" s="101">
        <v>804</v>
      </c>
      <c r="I363" s="95">
        <v>100618519</v>
      </c>
      <c r="J363" s="52">
        <f t="shared" si="15"/>
        <v>130.04683228292237</v>
      </c>
      <c r="K363" s="111">
        <f t="shared" si="16"/>
        <v>0.99813531611220885</v>
      </c>
      <c r="L363" s="101">
        <v>77370988</v>
      </c>
    </row>
    <row r="364" spans="2:12" ht="18.75">
      <c r="B364" s="47" t="s">
        <v>735</v>
      </c>
      <c r="C364" s="48">
        <v>3</v>
      </c>
      <c r="D364" s="434" t="s">
        <v>736</v>
      </c>
      <c r="E364" s="443">
        <v>4538</v>
      </c>
      <c r="F364" s="50" t="s">
        <v>16</v>
      </c>
      <c r="G364" s="90">
        <f t="shared" si="17"/>
        <v>100.95661846496107</v>
      </c>
      <c r="H364" s="101">
        <v>4495</v>
      </c>
      <c r="I364" s="95">
        <v>600303</v>
      </c>
      <c r="J364" s="52">
        <f t="shared" si="15"/>
        <v>16.940293032023568</v>
      </c>
      <c r="K364" s="111">
        <f t="shared" si="16"/>
        <v>5.9550034190833916E-3</v>
      </c>
      <c r="L364" s="101">
        <v>3543640</v>
      </c>
    </row>
    <row r="365" spans="2:12" ht="18.75">
      <c r="B365" s="65">
        <v>705070100</v>
      </c>
      <c r="C365" s="66">
        <v>4</v>
      </c>
      <c r="D365" s="439" t="s">
        <v>737</v>
      </c>
      <c r="E365" s="443"/>
      <c r="F365" s="50" t="s">
        <v>16</v>
      </c>
      <c r="G365" s="90">
        <f t="shared" si="17"/>
        <v>0</v>
      </c>
      <c r="H365" s="101">
        <v>1</v>
      </c>
      <c r="I365" s="95"/>
      <c r="J365" s="52">
        <f t="shared" si="15"/>
        <v>0</v>
      </c>
      <c r="K365" s="111">
        <f t="shared" si="16"/>
        <v>0</v>
      </c>
      <c r="L365" s="101">
        <v>2732400</v>
      </c>
    </row>
    <row r="366" spans="2:12" ht="18.75">
      <c r="B366" s="65">
        <v>705070120</v>
      </c>
      <c r="C366" s="66">
        <v>5</v>
      </c>
      <c r="D366" s="439" t="s">
        <v>738</v>
      </c>
      <c r="E366" s="443"/>
      <c r="F366" s="50" t="s">
        <v>16</v>
      </c>
      <c r="G366" s="90">
        <f t="shared" si="17"/>
        <v>0</v>
      </c>
      <c r="H366" s="101">
        <v>1</v>
      </c>
      <c r="I366" s="95"/>
      <c r="J366" s="52">
        <f t="shared" si="15"/>
        <v>0</v>
      </c>
      <c r="K366" s="111">
        <f t="shared" si="16"/>
        <v>0</v>
      </c>
      <c r="L366" s="101">
        <v>2732400</v>
      </c>
    </row>
    <row r="367" spans="2:12" ht="18.75">
      <c r="B367" s="47" t="s">
        <v>739</v>
      </c>
      <c r="C367" s="48">
        <v>3</v>
      </c>
      <c r="D367" s="434" t="s">
        <v>740</v>
      </c>
      <c r="E367" s="443">
        <v>552930</v>
      </c>
      <c r="F367" s="50" t="s">
        <v>16</v>
      </c>
      <c r="G367" s="90">
        <f t="shared" si="17"/>
        <v>86.279374590394156</v>
      </c>
      <c r="H367" s="101">
        <v>640860</v>
      </c>
      <c r="I367" s="95">
        <v>9776369</v>
      </c>
      <c r="J367" s="52">
        <f t="shared" si="15"/>
        <v>88.834321611177145</v>
      </c>
      <c r="K367" s="111">
        <f t="shared" si="16"/>
        <v>9.6981542356478115E-2</v>
      </c>
      <c r="L367" s="101">
        <v>11005171</v>
      </c>
    </row>
    <row r="368" spans="2:12" ht="18.75">
      <c r="B368" s="58" t="s">
        <v>741</v>
      </c>
      <c r="C368" s="59">
        <v>1</v>
      </c>
      <c r="D368" s="437" t="s">
        <v>742</v>
      </c>
      <c r="E368" s="444"/>
      <c r="F368" s="61"/>
      <c r="G368" s="91"/>
      <c r="H368" s="102"/>
      <c r="I368" s="96">
        <v>909320220</v>
      </c>
      <c r="J368" s="62">
        <f t="shared" si="15"/>
        <v>98.968402886596294</v>
      </c>
      <c r="K368" s="112">
        <f t="shared" si="16"/>
        <v>9.0204530364526949</v>
      </c>
      <c r="L368" s="102">
        <v>918798519</v>
      </c>
    </row>
    <row r="369" spans="2:12" ht="18.75">
      <c r="B369" s="42" t="s">
        <v>743</v>
      </c>
      <c r="C369" s="43">
        <v>2</v>
      </c>
      <c r="D369" s="433" t="s">
        <v>744</v>
      </c>
      <c r="E369" s="442">
        <v>3447131</v>
      </c>
      <c r="F369" s="45" t="s">
        <v>45</v>
      </c>
      <c r="G369" s="89">
        <f t="shared" si="17"/>
        <v>111.58609379997229</v>
      </c>
      <c r="H369" s="100">
        <v>3089212</v>
      </c>
      <c r="I369" s="94">
        <v>8898065</v>
      </c>
      <c r="J369" s="46">
        <f t="shared" si="15"/>
        <v>110.27608726743108</v>
      </c>
      <c r="K369" s="110">
        <f t="shared" si="16"/>
        <v>8.8268770101475852E-2</v>
      </c>
      <c r="L369" s="100">
        <v>8068898</v>
      </c>
    </row>
    <row r="370" spans="2:12" ht="18.75">
      <c r="B370" s="42" t="s">
        <v>745</v>
      </c>
      <c r="C370" s="43">
        <v>2</v>
      </c>
      <c r="D370" s="433" t="s">
        <v>746</v>
      </c>
      <c r="E370" s="442">
        <v>174374489</v>
      </c>
      <c r="F370" s="45" t="s">
        <v>45</v>
      </c>
      <c r="G370" s="89">
        <f t="shared" si="17"/>
        <v>101.91623421277838</v>
      </c>
      <c r="H370" s="100">
        <v>171095891</v>
      </c>
      <c r="I370" s="94">
        <v>149186775</v>
      </c>
      <c r="J370" s="46">
        <f t="shared" si="15"/>
        <v>104.93704327105942</v>
      </c>
      <c r="K370" s="110">
        <f t="shared" si="16"/>
        <v>1.4799322262374579</v>
      </c>
      <c r="L370" s="100">
        <v>142167885</v>
      </c>
    </row>
    <row r="371" spans="2:12" ht="18.75">
      <c r="B371" s="42" t="s">
        <v>747</v>
      </c>
      <c r="C371" s="43">
        <v>2</v>
      </c>
      <c r="D371" s="433" t="s">
        <v>748</v>
      </c>
      <c r="E371" s="442">
        <v>11449630</v>
      </c>
      <c r="F371" s="45" t="s">
        <v>45</v>
      </c>
      <c r="G371" s="89">
        <f t="shared" si="17"/>
        <v>103.9523223835467</v>
      </c>
      <c r="H371" s="100">
        <v>11014309</v>
      </c>
      <c r="I371" s="94">
        <v>25272199</v>
      </c>
      <c r="J371" s="46">
        <f t="shared" si="15"/>
        <v>103.03549086451935</v>
      </c>
      <c r="K371" s="110">
        <f t="shared" si="16"/>
        <v>0.25070011552958404</v>
      </c>
      <c r="L371" s="100">
        <v>24527664</v>
      </c>
    </row>
    <row r="372" spans="2:12" ht="18.75">
      <c r="B372" s="42" t="s">
        <v>749</v>
      </c>
      <c r="C372" s="43">
        <v>2</v>
      </c>
      <c r="D372" s="433" t="s">
        <v>750</v>
      </c>
      <c r="E372" s="442"/>
      <c r="F372" s="45"/>
      <c r="G372" s="89"/>
      <c r="H372" s="100"/>
      <c r="I372" s="94">
        <v>397472928</v>
      </c>
      <c r="J372" s="46">
        <f t="shared" si="15"/>
        <v>97.227719278404351</v>
      </c>
      <c r="K372" s="110">
        <f t="shared" si="16"/>
        <v>3.9429298957911039</v>
      </c>
      <c r="L372" s="100">
        <v>408806183</v>
      </c>
    </row>
    <row r="373" spans="2:12" ht="18.75">
      <c r="B373" s="47" t="s">
        <v>751</v>
      </c>
      <c r="C373" s="48">
        <v>3</v>
      </c>
      <c r="D373" s="434" t="s">
        <v>752</v>
      </c>
      <c r="E373" s="443">
        <v>13406624</v>
      </c>
      <c r="F373" s="50" t="s">
        <v>753</v>
      </c>
      <c r="G373" s="90">
        <f t="shared" si="17"/>
        <v>84.7242082374311</v>
      </c>
      <c r="H373" s="101">
        <v>15823841</v>
      </c>
      <c r="I373" s="95">
        <v>165149124</v>
      </c>
      <c r="J373" s="52">
        <f t="shared" si="15"/>
        <v>92.961001243083459</v>
      </c>
      <c r="K373" s="111">
        <f t="shared" si="16"/>
        <v>1.6382786660713455</v>
      </c>
      <c r="L373" s="101">
        <v>177654201</v>
      </c>
    </row>
    <row r="374" spans="2:12" ht="18.75">
      <c r="B374" s="47" t="s">
        <v>754</v>
      </c>
      <c r="C374" s="48">
        <v>4</v>
      </c>
      <c r="D374" s="434" t="s">
        <v>755</v>
      </c>
      <c r="E374" s="443">
        <v>2960645</v>
      </c>
      <c r="F374" s="50" t="s">
        <v>753</v>
      </c>
      <c r="G374" s="90">
        <f t="shared" si="17"/>
        <v>91.035425359526968</v>
      </c>
      <c r="H374" s="101">
        <v>3252190</v>
      </c>
      <c r="I374" s="95">
        <v>69652412</v>
      </c>
      <c r="J374" s="52">
        <f t="shared" si="15"/>
        <v>92.273168082691697</v>
      </c>
      <c r="K374" s="111">
        <f t="shared" si="16"/>
        <v>0.69095165542635151</v>
      </c>
      <c r="L374" s="101">
        <v>75485012</v>
      </c>
    </row>
    <row r="375" spans="2:12" ht="18.75">
      <c r="B375" s="47" t="s">
        <v>756</v>
      </c>
      <c r="C375" s="48">
        <v>4</v>
      </c>
      <c r="D375" s="434" t="s">
        <v>757</v>
      </c>
      <c r="E375" s="443">
        <v>6263477</v>
      </c>
      <c r="F375" s="50" t="s">
        <v>753</v>
      </c>
      <c r="G375" s="90">
        <f t="shared" si="17"/>
        <v>91.908271290559156</v>
      </c>
      <c r="H375" s="101">
        <v>6814922</v>
      </c>
      <c r="I375" s="95">
        <v>88756351</v>
      </c>
      <c r="J375" s="52">
        <f t="shared" si="15"/>
        <v>94.377226438712697</v>
      </c>
      <c r="K375" s="111">
        <f t="shared" si="16"/>
        <v>0.88046265580942562</v>
      </c>
      <c r="L375" s="101">
        <v>94044246</v>
      </c>
    </row>
    <row r="376" spans="2:12" ht="18.75">
      <c r="B376" s="47" t="s">
        <v>758</v>
      </c>
      <c r="C376" s="48">
        <v>4</v>
      </c>
      <c r="D376" s="434" t="s">
        <v>759</v>
      </c>
      <c r="E376" s="443">
        <v>691580</v>
      </c>
      <c r="F376" s="50" t="s">
        <v>753</v>
      </c>
      <c r="G376" s="90">
        <f t="shared" si="17"/>
        <v>98.024847097510332</v>
      </c>
      <c r="H376" s="101">
        <v>705515</v>
      </c>
      <c r="I376" s="95">
        <v>3788361</v>
      </c>
      <c r="J376" s="52">
        <f t="shared" si="15"/>
        <v>107.24418061845233</v>
      </c>
      <c r="K376" s="111">
        <f t="shared" si="16"/>
        <v>3.7580526347065032E-2</v>
      </c>
      <c r="L376" s="101">
        <v>3532463</v>
      </c>
    </row>
    <row r="377" spans="2:12" ht="18.75">
      <c r="B377" s="47" t="s">
        <v>760</v>
      </c>
      <c r="C377" s="48">
        <v>3</v>
      </c>
      <c r="D377" s="434" t="s">
        <v>761</v>
      </c>
      <c r="E377" s="443">
        <v>1913934</v>
      </c>
      <c r="F377" s="50" t="s">
        <v>45</v>
      </c>
      <c r="G377" s="90">
        <f t="shared" si="17"/>
        <v>96.370522694681213</v>
      </c>
      <c r="H377" s="101">
        <v>1986016</v>
      </c>
      <c r="I377" s="95">
        <v>10790908</v>
      </c>
      <c r="J377" s="52">
        <f t="shared" si="15"/>
        <v>97.66261176178844</v>
      </c>
      <c r="K377" s="111">
        <f t="shared" si="16"/>
        <v>0.10704576528022404</v>
      </c>
      <c r="L377" s="101">
        <v>11049170</v>
      </c>
    </row>
    <row r="378" spans="2:12" ht="18.75">
      <c r="B378" s="47" t="s">
        <v>762</v>
      </c>
      <c r="C378" s="48">
        <v>3</v>
      </c>
      <c r="D378" s="434" t="s">
        <v>763</v>
      </c>
      <c r="E378" s="443"/>
      <c r="F378" s="50"/>
      <c r="G378" s="90"/>
      <c r="H378" s="101"/>
      <c r="I378" s="95">
        <v>201504865</v>
      </c>
      <c r="J378" s="52">
        <f t="shared" si="15"/>
        <v>100.58838591905619</v>
      </c>
      <c r="K378" s="111">
        <f t="shared" si="16"/>
        <v>1.9989274750200106</v>
      </c>
      <c r="L378" s="101">
        <v>200326174</v>
      </c>
    </row>
    <row r="379" spans="2:12" ht="18.75">
      <c r="B379" s="47" t="s">
        <v>764</v>
      </c>
      <c r="C379" s="48">
        <v>4</v>
      </c>
      <c r="D379" s="434" t="s">
        <v>765</v>
      </c>
      <c r="E379" s="443">
        <v>10141056</v>
      </c>
      <c r="F379" s="50" t="s">
        <v>753</v>
      </c>
      <c r="G379" s="90">
        <f t="shared" si="17"/>
        <v>99.747686271701724</v>
      </c>
      <c r="H379" s="101">
        <v>10166708</v>
      </c>
      <c r="I379" s="95">
        <v>9242357</v>
      </c>
      <c r="J379" s="52">
        <f t="shared" si="15"/>
        <v>100.15399626317138</v>
      </c>
      <c r="K379" s="111">
        <f t="shared" si="16"/>
        <v>9.1684145398889097E-2</v>
      </c>
      <c r="L379" s="101">
        <v>9228146</v>
      </c>
    </row>
    <row r="380" spans="2:12" ht="18.75">
      <c r="B380" s="47" t="s">
        <v>766</v>
      </c>
      <c r="C380" s="48">
        <v>4</v>
      </c>
      <c r="D380" s="434" t="s">
        <v>759</v>
      </c>
      <c r="E380" s="443">
        <v>14671954</v>
      </c>
      <c r="F380" s="50" t="s">
        <v>753</v>
      </c>
      <c r="G380" s="90">
        <f t="shared" si="17"/>
        <v>99.830474096217372</v>
      </c>
      <c r="H380" s="101">
        <v>14696869</v>
      </c>
      <c r="I380" s="95">
        <v>59680692</v>
      </c>
      <c r="J380" s="52">
        <f t="shared" si="15"/>
        <v>103.88333799683113</v>
      </c>
      <c r="K380" s="111">
        <f t="shared" si="16"/>
        <v>0.59203223191165599</v>
      </c>
      <c r="L380" s="101">
        <v>57449725</v>
      </c>
    </row>
    <row r="381" spans="2:12" ht="18.75">
      <c r="B381" s="47" t="s">
        <v>767</v>
      </c>
      <c r="C381" s="48">
        <v>4</v>
      </c>
      <c r="D381" s="434" t="s">
        <v>768</v>
      </c>
      <c r="E381" s="443">
        <v>7722434</v>
      </c>
      <c r="F381" s="50" t="s">
        <v>753</v>
      </c>
      <c r="G381" s="90">
        <f t="shared" si="17"/>
        <v>96.432895180636677</v>
      </c>
      <c r="H381" s="101">
        <v>8008091</v>
      </c>
      <c r="I381" s="95">
        <v>69953064</v>
      </c>
      <c r="J381" s="52">
        <f t="shared" si="15"/>
        <v>97.805899404627951</v>
      </c>
      <c r="K381" s="111">
        <f t="shared" si="16"/>
        <v>0.69393412209394145</v>
      </c>
      <c r="L381" s="101">
        <v>71522336</v>
      </c>
    </row>
    <row r="382" spans="2:12" ht="18.75">
      <c r="B382" s="42" t="s">
        <v>769</v>
      </c>
      <c r="C382" s="43">
        <v>2</v>
      </c>
      <c r="D382" s="433" t="s">
        <v>770</v>
      </c>
      <c r="E382" s="442">
        <v>18412168</v>
      </c>
      <c r="F382" s="45" t="s">
        <v>45</v>
      </c>
      <c r="G382" s="89">
        <f t="shared" si="17"/>
        <v>95.847336970695835</v>
      </c>
      <c r="H382" s="100">
        <v>19209890</v>
      </c>
      <c r="I382" s="94">
        <v>40578192</v>
      </c>
      <c r="J382" s="46">
        <f t="shared" si="15"/>
        <v>96.466831642283339</v>
      </c>
      <c r="K382" s="110">
        <f t="shared" si="16"/>
        <v>0.40253550640297037</v>
      </c>
      <c r="L382" s="100">
        <v>42064398</v>
      </c>
    </row>
    <row r="383" spans="2:12" ht="18.75">
      <c r="B383" s="42" t="s">
        <v>771</v>
      </c>
      <c r="C383" s="43">
        <v>2</v>
      </c>
      <c r="D383" s="433" t="s">
        <v>772</v>
      </c>
      <c r="E383" s="442"/>
      <c r="F383" s="45"/>
      <c r="G383" s="89"/>
      <c r="H383" s="100"/>
      <c r="I383" s="94">
        <v>92668949</v>
      </c>
      <c r="J383" s="46">
        <f t="shared" si="15"/>
        <v>114.10600123228984</v>
      </c>
      <c r="K383" s="110">
        <f t="shared" si="16"/>
        <v>0.91927561271202118</v>
      </c>
      <c r="L383" s="100">
        <v>81213037</v>
      </c>
    </row>
    <row r="384" spans="2:12" ht="18.75">
      <c r="B384" s="47" t="s">
        <v>773</v>
      </c>
      <c r="C384" s="48">
        <v>3</v>
      </c>
      <c r="D384" s="434" t="s">
        <v>774</v>
      </c>
      <c r="E384" s="443"/>
      <c r="F384" s="50"/>
      <c r="G384" s="90"/>
      <c r="H384" s="101"/>
      <c r="I384" s="95">
        <v>79781200</v>
      </c>
      <c r="J384" s="52">
        <f t="shared" si="15"/>
        <v>110.74558461371909</v>
      </c>
      <c r="K384" s="111">
        <f t="shared" si="16"/>
        <v>0.79142919288855107</v>
      </c>
      <c r="L384" s="101">
        <v>72040073</v>
      </c>
    </row>
    <row r="385" spans="2:12" ht="18.75">
      <c r="B385" s="47" t="s">
        <v>775</v>
      </c>
      <c r="C385" s="48">
        <v>4</v>
      </c>
      <c r="D385" s="434" t="s">
        <v>776</v>
      </c>
      <c r="E385" s="443"/>
      <c r="F385" s="50"/>
      <c r="G385" s="90"/>
      <c r="H385" s="101"/>
      <c r="I385" s="95">
        <v>27163104</v>
      </c>
      <c r="J385" s="52">
        <f t="shared" si="15"/>
        <v>90.26594672624779</v>
      </c>
      <c r="K385" s="111">
        <f t="shared" si="16"/>
        <v>0.26945788575588953</v>
      </c>
      <c r="L385" s="101">
        <v>30092305</v>
      </c>
    </row>
    <row r="386" spans="2:12" ht="18.75">
      <c r="B386" s="47" t="s">
        <v>777</v>
      </c>
      <c r="C386" s="48">
        <v>5</v>
      </c>
      <c r="D386" s="434" t="s">
        <v>778</v>
      </c>
      <c r="E386" s="443">
        <v>305949</v>
      </c>
      <c r="F386" s="50" t="s">
        <v>16</v>
      </c>
      <c r="G386" s="90">
        <f t="shared" si="17"/>
        <v>75.681244743481912</v>
      </c>
      <c r="H386" s="101">
        <v>404260</v>
      </c>
      <c r="I386" s="95">
        <v>1943384</v>
      </c>
      <c r="J386" s="52">
        <f t="shared" si="15"/>
        <v>78.710233467636755</v>
      </c>
      <c r="K386" s="111">
        <f t="shared" si="16"/>
        <v>1.9278361701660592E-2</v>
      </c>
      <c r="L386" s="101">
        <v>2469036</v>
      </c>
    </row>
    <row r="387" spans="2:12" ht="18.75">
      <c r="B387" s="47" t="s">
        <v>779</v>
      </c>
      <c r="C387" s="48">
        <v>4</v>
      </c>
      <c r="D387" s="434" t="s">
        <v>780</v>
      </c>
      <c r="E387" s="443">
        <v>7367</v>
      </c>
      <c r="F387" s="50" t="s">
        <v>45</v>
      </c>
      <c r="G387" s="90">
        <f t="shared" si="17"/>
        <v>82.037861915367486</v>
      </c>
      <c r="H387" s="101">
        <v>8980</v>
      </c>
      <c r="I387" s="95">
        <v>89976</v>
      </c>
      <c r="J387" s="52">
        <f t="shared" si="15"/>
        <v>94.269998428414269</v>
      </c>
      <c r="K387" s="111">
        <f t="shared" si="16"/>
        <v>8.9256156913333318E-4</v>
      </c>
      <c r="L387" s="101">
        <v>95445</v>
      </c>
    </row>
    <row r="388" spans="2:12" ht="18.75">
      <c r="B388" s="47" t="s">
        <v>781</v>
      </c>
      <c r="C388" s="48">
        <v>3</v>
      </c>
      <c r="D388" s="434" t="s">
        <v>782</v>
      </c>
      <c r="E388" s="443"/>
      <c r="F388" s="50"/>
      <c r="G388" s="90"/>
      <c r="H388" s="101"/>
      <c r="I388" s="95">
        <v>12887749</v>
      </c>
      <c r="J388" s="52">
        <f t="shared" si="15"/>
        <v>140.49710649687495</v>
      </c>
      <c r="K388" s="111">
        <f t="shared" si="16"/>
        <v>0.12784641982347009</v>
      </c>
      <c r="L388" s="101">
        <v>9172964</v>
      </c>
    </row>
    <row r="389" spans="2:12" ht="18.75">
      <c r="B389" s="47" t="s">
        <v>783</v>
      </c>
      <c r="C389" s="48">
        <v>4</v>
      </c>
      <c r="D389" s="434" t="s">
        <v>784</v>
      </c>
      <c r="E389" s="443"/>
      <c r="F389" s="50"/>
      <c r="G389" s="90"/>
      <c r="H389" s="101"/>
      <c r="I389" s="95">
        <v>12597285</v>
      </c>
      <c r="J389" s="52">
        <f t="shared" si="15"/>
        <v>143.52609091944856</v>
      </c>
      <c r="K389" s="111">
        <f t="shared" si="16"/>
        <v>0.12496501807615142</v>
      </c>
      <c r="L389" s="101">
        <v>8777000</v>
      </c>
    </row>
    <row r="390" spans="2:12" ht="18.75">
      <c r="B390" s="47" t="s">
        <v>785</v>
      </c>
      <c r="C390" s="48">
        <v>5</v>
      </c>
      <c r="D390" s="434" t="s">
        <v>786</v>
      </c>
      <c r="E390" s="443">
        <v>298015</v>
      </c>
      <c r="F390" s="50" t="s">
        <v>610</v>
      </c>
      <c r="G390" s="90">
        <f t="shared" si="17"/>
        <v>86.305610740742893</v>
      </c>
      <c r="H390" s="101">
        <v>345302</v>
      </c>
      <c r="I390" s="95">
        <v>8851170</v>
      </c>
      <c r="J390" s="52">
        <f t="shared" si="15"/>
        <v>180.62023524053293</v>
      </c>
      <c r="K390" s="111">
        <f t="shared" si="16"/>
        <v>8.7803571884345649E-2</v>
      </c>
      <c r="L390" s="101">
        <v>4900431</v>
      </c>
    </row>
    <row r="391" spans="2:12" ht="18.75">
      <c r="B391" s="42" t="s">
        <v>787</v>
      </c>
      <c r="C391" s="43">
        <v>2</v>
      </c>
      <c r="D391" s="433" t="s">
        <v>788</v>
      </c>
      <c r="E391" s="442"/>
      <c r="F391" s="45"/>
      <c r="G391" s="89"/>
      <c r="H391" s="100"/>
      <c r="I391" s="94">
        <v>195243112</v>
      </c>
      <c r="J391" s="46">
        <f t="shared" si="15"/>
        <v>92.117336063833108</v>
      </c>
      <c r="K391" s="110">
        <f t="shared" si="16"/>
        <v>1.9368109096780821</v>
      </c>
      <c r="L391" s="100">
        <v>211950454</v>
      </c>
    </row>
    <row r="392" spans="2:12" ht="18.75">
      <c r="B392" s="47" t="s">
        <v>789</v>
      </c>
      <c r="C392" s="48">
        <v>3</v>
      </c>
      <c r="D392" s="434" t="s">
        <v>790</v>
      </c>
      <c r="E392" s="443"/>
      <c r="F392" s="50"/>
      <c r="G392" s="90"/>
      <c r="H392" s="101"/>
      <c r="I392" s="95">
        <v>3793327</v>
      </c>
      <c r="J392" s="52">
        <f t="shared" ref="J392:J407" si="18">I392/L392*100</f>
        <v>114.46093636846425</v>
      </c>
      <c r="K392" s="111">
        <f t="shared" ref="K392:K407" si="19">I392/$I$408*100</f>
        <v>3.762978904769982E-2</v>
      </c>
      <c r="L392" s="101">
        <v>3314080</v>
      </c>
    </row>
    <row r="393" spans="2:12" ht="18.75">
      <c r="B393" s="47" t="s">
        <v>791</v>
      </c>
      <c r="C393" s="48">
        <v>4</v>
      </c>
      <c r="D393" s="434" t="s">
        <v>792</v>
      </c>
      <c r="E393" s="443"/>
      <c r="F393" s="50"/>
      <c r="G393" s="90"/>
      <c r="H393" s="101"/>
      <c r="I393" s="95">
        <v>993139</v>
      </c>
      <c r="J393" s="52">
        <f t="shared" si="18"/>
        <v>119.41776057504892</v>
      </c>
      <c r="K393" s="111">
        <f t="shared" si="19"/>
        <v>9.8519350071964665E-3</v>
      </c>
      <c r="L393" s="101">
        <v>831651</v>
      </c>
    </row>
    <row r="394" spans="2:12" ht="18.75">
      <c r="B394" s="47" t="s">
        <v>793</v>
      </c>
      <c r="C394" s="48">
        <v>3</v>
      </c>
      <c r="D394" s="434" t="s">
        <v>794</v>
      </c>
      <c r="E394" s="443"/>
      <c r="F394" s="50"/>
      <c r="G394" s="90"/>
      <c r="H394" s="101"/>
      <c r="I394" s="95">
        <v>5667078</v>
      </c>
      <c r="J394" s="52">
        <f t="shared" si="18"/>
        <v>83.085604704454184</v>
      </c>
      <c r="K394" s="111">
        <f t="shared" si="19"/>
        <v>5.6217391660898362E-2</v>
      </c>
      <c r="L394" s="101">
        <v>6820770</v>
      </c>
    </row>
    <row r="395" spans="2:12" ht="18.75">
      <c r="B395" s="47" t="s">
        <v>795</v>
      </c>
      <c r="C395" s="48">
        <v>3</v>
      </c>
      <c r="D395" s="434" t="s">
        <v>796</v>
      </c>
      <c r="E395" s="443">
        <v>619827</v>
      </c>
      <c r="F395" s="50" t="s">
        <v>45</v>
      </c>
      <c r="G395" s="90">
        <f t="shared" ref="G395:G407" si="20">E395/H395*100</f>
        <v>88.453585296623416</v>
      </c>
      <c r="H395" s="101">
        <v>700737</v>
      </c>
      <c r="I395" s="95">
        <v>646046</v>
      </c>
      <c r="J395" s="52">
        <f t="shared" si="18"/>
        <v>85.444404914158284</v>
      </c>
      <c r="K395" s="111">
        <f t="shared" si="19"/>
        <v>6.4087738007058918E-3</v>
      </c>
      <c r="L395" s="101">
        <v>756101</v>
      </c>
    </row>
    <row r="396" spans="2:12" ht="18.75">
      <c r="B396" s="47" t="s">
        <v>797</v>
      </c>
      <c r="C396" s="48">
        <v>3</v>
      </c>
      <c r="D396" s="434" t="s">
        <v>798</v>
      </c>
      <c r="E396" s="443">
        <v>148643810</v>
      </c>
      <c r="F396" s="50" t="s">
        <v>45</v>
      </c>
      <c r="G396" s="90">
        <f t="shared" si="20"/>
        <v>102.21178951553549</v>
      </c>
      <c r="H396" s="101">
        <v>145427265</v>
      </c>
      <c r="I396" s="95">
        <v>100712663</v>
      </c>
      <c r="J396" s="52">
        <f t="shared" si="18"/>
        <v>109.30496448697356</v>
      </c>
      <c r="K396" s="111">
        <f t="shared" si="19"/>
        <v>0.9990692242250887</v>
      </c>
      <c r="L396" s="101">
        <v>92139148</v>
      </c>
    </row>
    <row r="397" spans="2:12" ht="18.75">
      <c r="B397" s="47" t="s">
        <v>799</v>
      </c>
      <c r="C397" s="48">
        <v>3</v>
      </c>
      <c r="D397" s="434" t="s">
        <v>800</v>
      </c>
      <c r="E397" s="443">
        <v>9769618</v>
      </c>
      <c r="F397" s="50" t="s">
        <v>45</v>
      </c>
      <c r="G397" s="90">
        <f t="shared" si="20"/>
        <v>79.073660763968846</v>
      </c>
      <c r="H397" s="101">
        <v>12355085</v>
      </c>
      <c r="I397" s="95">
        <v>26692015</v>
      </c>
      <c r="J397" s="52">
        <f t="shared" si="18"/>
        <v>50.017000561313651</v>
      </c>
      <c r="K397" s="111">
        <f t="shared" si="19"/>
        <v>0.2647846847129286</v>
      </c>
      <c r="L397" s="101">
        <v>53365885</v>
      </c>
    </row>
    <row r="398" spans="2:12" ht="18.75">
      <c r="B398" s="47" t="s">
        <v>801</v>
      </c>
      <c r="C398" s="48">
        <v>4</v>
      </c>
      <c r="D398" s="434" t="s">
        <v>802</v>
      </c>
      <c r="E398" s="443">
        <v>2101965</v>
      </c>
      <c r="F398" s="50" t="s">
        <v>45</v>
      </c>
      <c r="G398" s="90">
        <f>E398/H398*100</f>
        <v>48.765676558468627</v>
      </c>
      <c r="H398" s="101">
        <v>4310337</v>
      </c>
      <c r="I398" s="95">
        <v>12140126</v>
      </c>
      <c r="J398" s="52">
        <f t="shared" si="18"/>
        <v>31.142215608147161</v>
      </c>
      <c r="K398" s="111">
        <f t="shared" si="19"/>
        <v>0.12043000257886964</v>
      </c>
      <c r="L398" s="101">
        <v>38982859</v>
      </c>
    </row>
    <row r="399" spans="2:12" ht="18.75">
      <c r="B399" s="47" t="s">
        <v>803</v>
      </c>
      <c r="C399" s="48">
        <v>3</v>
      </c>
      <c r="D399" s="434" t="s">
        <v>804</v>
      </c>
      <c r="E399" s="443"/>
      <c r="F399" s="50"/>
      <c r="G399" s="90"/>
      <c r="H399" s="101"/>
      <c r="I399" s="95">
        <v>11683101</v>
      </c>
      <c r="J399" s="52">
        <f>I399/L399*100</f>
        <v>88.683692756131435</v>
      </c>
      <c r="K399" s="111">
        <f t="shared" si="19"/>
        <v>0.11589631636106533</v>
      </c>
      <c r="L399" s="101">
        <v>13173900</v>
      </c>
    </row>
    <row r="400" spans="2:12" ht="18.75">
      <c r="B400" s="47" t="s">
        <v>805</v>
      </c>
      <c r="C400" s="48">
        <v>4</v>
      </c>
      <c r="D400" s="434" t="s">
        <v>806</v>
      </c>
      <c r="E400" s="443"/>
      <c r="F400" s="50"/>
      <c r="G400" s="90"/>
      <c r="H400" s="101"/>
      <c r="I400" s="95">
        <v>2825451</v>
      </c>
      <c r="J400" s="71">
        <f t="shared" si="18"/>
        <v>85.34476196689937</v>
      </c>
      <c r="K400" s="111">
        <f t="shared" si="19"/>
        <v>2.8028462901988811E-2</v>
      </c>
      <c r="L400" s="101">
        <v>3310632</v>
      </c>
    </row>
    <row r="401" spans="1:19" ht="18.75">
      <c r="B401" s="47" t="s">
        <v>807</v>
      </c>
      <c r="C401" s="48">
        <v>3</v>
      </c>
      <c r="D401" s="434" t="s">
        <v>808</v>
      </c>
      <c r="E401" s="443"/>
      <c r="F401" s="50"/>
      <c r="G401" s="90"/>
      <c r="H401" s="101"/>
      <c r="I401" s="95">
        <v>3600043</v>
      </c>
      <c r="J401" s="71">
        <f t="shared" si="18"/>
        <v>95.82549215118739</v>
      </c>
      <c r="K401" s="111">
        <f t="shared" si="19"/>
        <v>3.5712412521422064E-2</v>
      </c>
      <c r="L401" s="101">
        <v>3756874</v>
      </c>
    </row>
    <row r="402" spans="1:19" ht="18.75">
      <c r="B402" s="47" t="s">
        <v>809</v>
      </c>
      <c r="C402" s="48">
        <v>4</v>
      </c>
      <c r="D402" s="434" t="s">
        <v>810</v>
      </c>
      <c r="E402" s="443"/>
      <c r="F402" s="50"/>
      <c r="G402" s="90"/>
      <c r="H402" s="101"/>
      <c r="I402" s="95">
        <v>2419360</v>
      </c>
      <c r="J402" s="71">
        <f t="shared" si="18"/>
        <v>97.509190254078632</v>
      </c>
      <c r="K402" s="111">
        <f t="shared" si="19"/>
        <v>2.4000041765564382E-2</v>
      </c>
      <c r="L402" s="115">
        <v>2481161</v>
      </c>
    </row>
    <row r="403" spans="1:19" ht="18.75">
      <c r="B403" s="47" t="s">
        <v>811</v>
      </c>
      <c r="C403" s="48">
        <v>3</v>
      </c>
      <c r="D403" s="434" t="s">
        <v>812</v>
      </c>
      <c r="E403" s="443">
        <v>5975</v>
      </c>
      <c r="F403" s="50" t="s">
        <v>45</v>
      </c>
      <c r="G403" s="90">
        <f t="shared" si="20"/>
        <v>105.65870910698496</v>
      </c>
      <c r="H403" s="101">
        <v>5655</v>
      </c>
      <c r="I403" s="95">
        <v>159685</v>
      </c>
      <c r="J403" s="71">
        <f t="shared" si="18"/>
        <v>26.458897039208246</v>
      </c>
      <c r="K403" s="111">
        <f t="shared" si="19"/>
        <v>1.5840745772990163E-3</v>
      </c>
      <c r="L403" s="106">
        <v>603521</v>
      </c>
    </row>
    <row r="404" spans="1:19" ht="18.75">
      <c r="B404" s="47" t="s">
        <v>813</v>
      </c>
      <c r="C404" s="48">
        <v>3</v>
      </c>
      <c r="D404" s="434" t="s">
        <v>814</v>
      </c>
      <c r="E404" s="443">
        <v>55</v>
      </c>
      <c r="F404" s="50" t="s">
        <v>19</v>
      </c>
      <c r="G404" s="90">
        <f t="shared" si="20"/>
        <v>68.75</v>
      </c>
      <c r="H404" s="101">
        <v>80</v>
      </c>
      <c r="I404" s="95">
        <v>79422</v>
      </c>
      <c r="J404" s="71">
        <f t="shared" si="18"/>
        <v>61.696574225122347</v>
      </c>
      <c r="K404" s="111">
        <f t="shared" si="19"/>
        <v>7.8786593028927249E-4</v>
      </c>
      <c r="L404" s="106">
        <v>128730</v>
      </c>
    </row>
    <row r="405" spans="1:19" ht="18.75">
      <c r="B405" s="58" t="s">
        <v>815</v>
      </c>
      <c r="C405" s="59">
        <v>1</v>
      </c>
      <c r="D405" s="437" t="s">
        <v>816</v>
      </c>
      <c r="E405" s="444"/>
      <c r="F405" s="61"/>
      <c r="G405" s="91"/>
      <c r="H405" s="102"/>
      <c r="I405" s="96">
        <v>85227800</v>
      </c>
      <c r="J405" s="72">
        <f t="shared" si="18"/>
        <v>101.11860494628557</v>
      </c>
      <c r="K405" s="112">
        <f t="shared" si="19"/>
        <v>0.84545944364921632</v>
      </c>
      <c r="L405" s="116">
        <v>84284984</v>
      </c>
    </row>
    <row r="406" spans="1:19" ht="18.75">
      <c r="B406" s="42" t="s">
        <v>817</v>
      </c>
      <c r="C406" s="43">
        <v>2</v>
      </c>
      <c r="D406" s="433" t="s">
        <v>818</v>
      </c>
      <c r="E406" s="442"/>
      <c r="F406" s="45"/>
      <c r="G406" s="89"/>
      <c r="H406" s="100"/>
      <c r="I406" s="94">
        <v>82091647</v>
      </c>
      <c r="J406" s="73">
        <f t="shared" si="18"/>
        <v>99.687919561416933</v>
      </c>
      <c r="K406" s="110">
        <f t="shared" si="19"/>
        <v>0.81434881811882809</v>
      </c>
      <c r="L406" s="104">
        <v>82348641</v>
      </c>
    </row>
    <row r="407" spans="1:19" ht="19.5" thickBot="1">
      <c r="B407" s="74" t="s">
        <v>819</v>
      </c>
      <c r="C407" s="75">
        <v>2</v>
      </c>
      <c r="D407" s="440" t="s">
        <v>820</v>
      </c>
      <c r="E407" s="445">
        <v>13</v>
      </c>
      <c r="F407" s="446" t="s">
        <v>262</v>
      </c>
      <c r="G407" s="447">
        <f t="shared" si="20"/>
        <v>86.666666666666671</v>
      </c>
      <c r="H407" s="448">
        <v>15</v>
      </c>
      <c r="I407" s="97">
        <v>158300</v>
      </c>
      <c r="J407" s="77">
        <f t="shared" si="18"/>
        <v>121.7233504294535</v>
      </c>
      <c r="K407" s="113">
        <f t="shared" si="19"/>
        <v>1.5703353826999047E-3</v>
      </c>
      <c r="L407" s="117">
        <v>130049</v>
      </c>
    </row>
    <row r="408" spans="1:19" ht="19.5" thickBot="1">
      <c r="B408" s="470" t="s">
        <v>821</v>
      </c>
      <c r="C408" s="471"/>
      <c r="D408" s="471"/>
      <c r="E408" s="78"/>
      <c r="F408" s="79"/>
      <c r="G408" s="92"/>
      <c r="H408" s="108"/>
      <c r="I408" s="453">
        <f>I7+I79+I90+I171+I191+I198+I237+I292+I368+I405</f>
        <v>10080649124</v>
      </c>
      <c r="J408" s="451"/>
      <c r="K408" s="452"/>
      <c r="L408" s="450">
        <f>L7+L79+L90+L171+L191+L198+L237+L292+L368+L405</f>
        <v>9995150998</v>
      </c>
    </row>
    <row r="409" spans="1:19">
      <c r="D409" s="1"/>
      <c r="I409" s="82"/>
      <c r="J409" s="41"/>
    </row>
    <row r="410" spans="1:19">
      <c r="D410" s="1"/>
      <c r="I410" s="82"/>
      <c r="J410" s="41"/>
    </row>
    <row r="411" spans="1:19" ht="18.75">
      <c r="B411" s="234"/>
      <c r="C411" s="235"/>
      <c r="D411" s="449"/>
      <c r="E411" s="120"/>
      <c r="I411" s="82"/>
      <c r="J411" s="41"/>
    </row>
    <row r="412" spans="1:19" ht="18.75">
      <c r="B412" s="234"/>
      <c r="C412" s="235"/>
      <c r="D412" s="449"/>
      <c r="E412" s="120"/>
      <c r="I412" s="82"/>
      <c r="J412" s="41"/>
    </row>
    <row r="413" spans="1:19" s="41" customFormat="1" ht="18.75">
      <c r="A413" s="1"/>
      <c r="B413" s="234"/>
      <c r="C413" s="235"/>
      <c r="D413" s="449"/>
      <c r="E413" s="120"/>
      <c r="F413" s="81"/>
      <c r="H413" s="83"/>
      <c r="I413" s="82"/>
      <c r="L413" s="83"/>
      <c r="M413" s="1"/>
      <c r="N413" s="1"/>
      <c r="O413" s="1"/>
      <c r="P413" s="1"/>
      <c r="Q413" s="1"/>
      <c r="R413" s="1"/>
      <c r="S413" s="1"/>
    </row>
    <row r="414" spans="1:19" s="41" customFormat="1" ht="18.75">
      <c r="A414" s="1"/>
      <c r="B414" s="234"/>
      <c r="C414" s="235"/>
      <c r="D414" s="449"/>
      <c r="E414" s="120"/>
      <c r="F414" s="81"/>
      <c r="H414" s="83"/>
      <c r="I414" s="82"/>
      <c r="L414" s="83"/>
      <c r="M414" s="1"/>
      <c r="N414" s="1"/>
      <c r="O414" s="1"/>
      <c r="P414" s="1"/>
      <c r="Q414" s="1"/>
      <c r="R414" s="1"/>
      <c r="S414" s="1"/>
    </row>
    <row r="415" spans="1:19" s="41" customFormat="1" ht="18.75">
      <c r="A415" s="1"/>
      <c r="B415" s="234"/>
      <c r="C415" s="235"/>
      <c r="D415" s="449"/>
      <c r="F415" s="81"/>
      <c r="H415" s="83"/>
      <c r="I415" s="82"/>
      <c r="L415" s="83"/>
      <c r="M415" s="1"/>
      <c r="N415" s="1"/>
      <c r="O415" s="1"/>
      <c r="P415" s="1"/>
      <c r="Q415" s="1"/>
      <c r="R415" s="1"/>
      <c r="S415" s="1"/>
    </row>
    <row r="416" spans="1:19" s="41" customFormat="1" ht="18.75">
      <c r="A416" s="1"/>
      <c r="B416" s="234"/>
      <c r="C416" s="235"/>
      <c r="D416" s="449"/>
      <c r="F416" s="81"/>
      <c r="H416" s="83"/>
      <c r="I416" s="82"/>
      <c r="L416" s="83"/>
      <c r="M416" s="1"/>
      <c r="N416" s="1"/>
      <c r="O416" s="1"/>
      <c r="P416" s="1"/>
      <c r="Q416" s="1"/>
      <c r="R416" s="1"/>
      <c r="S416" s="1"/>
    </row>
    <row r="417" spans="1:19" s="41" customFormat="1" ht="18.75">
      <c r="A417" s="1"/>
      <c r="B417" s="234"/>
      <c r="C417" s="235"/>
      <c r="D417" s="449"/>
      <c r="E417" s="120"/>
      <c r="F417" s="81"/>
      <c r="H417" s="83"/>
      <c r="I417" s="82"/>
      <c r="L417" s="83"/>
      <c r="M417" s="1"/>
      <c r="N417" s="1"/>
      <c r="O417" s="1"/>
      <c r="P417" s="1"/>
      <c r="Q417" s="1"/>
      <c r="R417" s="1"/>
      <c r="S417" s="1"/>
    </row>
    <row r="418" spans="1:19" s="41" customFormat="1" ht="18.75">
      <c r="A418" s="1"/>
      <c r="B418" s="234"/>
      <c r="C418" s="235"/>
      <c r="D418" s="449"/>
      <c r="E418" s="120"/>
      <c r="F418" s="81"/>
      <c r="H418" s="83"/>
      <c r="I418" s="82"/>
      <c r="L418" s="83"/>
      <c r="M418" s="1"/>
      <c r="N418" s="1"/>
      <c r="O418" s="1"/>
      <c r="P418" s="1"/>
      <c r="Q418" s="1"/>
      <c r="R418" s="1"/>
      <c r="S418" s="1"/>
    </row>
    <row r="419" spans="1:19" s="41" customFormat="1" ht="18.75">
      <c r="A419" s="1"/>
      <c r="B419" s="234"/>
      <c r="C419" s="235"/>
      <c r="D419" s="449"/>
      <c r="E419" s="120"/>
      <c r="F419" s="81"/>
      <c r="H419" s="83"/>
      <c r="I419" s="82"/>
      <c r="L419" s="83"/>
      <c r="M419" s="1"/>
      <c r="N419" s="1"/>
      <c r="O419" s="1"/>
      <c r="P419" s="1"/>
      <c r="Q419" s="1"/>
      <c r="R419" s="1"/>
      <c r="S419" s="1"/>
    </row>
    <row r="420" spans="1:19" s="41" customFormat="1" ht="18.75">
      <c r="A420" s="1"/>
      <c r="B420" s="234"/>
      <c r="C420" s="235"/>
      <c r="D420" s="449"/>
      <c r="E420" s="120"/>
      <c r="F420" s="81"/>
      <c r="H420" s="83"/>
      <c r="I420" s="82"/>
      <c r="L420" s="83"/>
      <c r="M420" s="1"/>
      <c r="N420" s="1"/>
      <c r="O420" s="1"/>
      <c r="P420" s="1"/>
      <c r="Q420" s="1"/>
      <c r="R420" s="1"/>
      <c r="S420" s="1"/>
    </row>
    <row r="421" spans="1:19" s="41" customFormat="1" ht="18.75">
      <c r="A421" s="1"/>
      <c r="B421" s="234"/>
      <c r="C421" s="235"/>
      <c r="D421" s="449"/>
      <c r="E421" s="120"/>
      <c r="F421" s="81"/>
      <c r="H421" s="83"/>
      <c r="I421" s="82"/>
      <c r="L421" s="83"/>
      <c r="M421" s="1"/>
      <c r="N421" s="1"/>
      <c r="O421" s="1"/>
      <c r="P421" s="1"/>
      <c r="Q421" s="1"/>
      <c r="R421" s="1"/>
      <c r="S421" s="1"/>
    </row>
    <row r="422" spans="1:19" s="41" customFormat="1" ht="18.75">
      <c r="A422" s="1"/>
      <c r="B422" s="234"/>
      <c r="C422" s="235"/>
      <c r="D422" s="449"/>
      <c r="E422" s="120"/>
      <c r="F422" s="81"/>
      <c r="H422" s="83"/>
      <c r="I422" s="82"/>
      <c r="L422" s="83"/>
      <c r="M422" s="1"/>
      <c r="N422" s="1"/>
      <c r="O422" s="1"/>
      <c r="P422" s="1"/>
      <c r="Q422" s="1"/>
      <c r="R422" s="1"/>
      <c r="S422" s="1"/>
    </row>
    <row r="423" spans="1:19" s="41" customFormat="1" ht="18.75">
      <c r="A423" s="1"/>
      <c r="B423" s="234"/>
      <c r="C423" s="235"/>
      <c r="D423" s="449"/>
      <c r="E423" s="120"/>
      <c r="F423" s="81"/>
      <c r="H423" s="83"/>
      <c r="I423" s="82"/>
      <c r="L423" s="83"/>
      <c r="M423" s="1"/>
      <c r="N423" s="1"/>
      <c r="O423" s="1"/>
      <c r="P423" s="1"/>
      <c r="Q423" s="1"/>
      <c r="R423" s="1"/>
      <c r="S423" s="1"/>
    </row>
    <row r="424" spans="1:19" s="41" customFormat="1" ht="18.75">
      <c r="A424" s="1"/>
      <c r="B424" s="234"/>
      <c r="C424" s="235"/>
      <c r="D424" s="123"/>
      <c r="E424" s="120"/>
      <c r="F424" s="81"/>
      <c r="H424" s="83"/>
      <c r="I424" s="82"/>
      <c r="L424" s="83"/>
      <c r="M424" s="1"/>
      <c r="N424" s="1"/>
      <c r="O424" s="1"/>
      <c r="P424" s="1"/>
      <c r="Q424" s="1"/>
      <c r="R424" s="1"/>
      <c r="S424" s="1"/>
    </row>
    <row r="425" spans="1:19" s="41" customFormat="1" ht="18.75">
      <c r="A425" s="1"/>
      <c r="B425" s="234"/>
      <c r="C425" s="235"/>
      <c r="D425" s="449"/>
      <c r="E425" s="120"/>
      <c r="F425" s="81"/>
      <c r="H425" s="83"/>
      <c r="I425" s="82"/>
      <c r="L425" s="83"/>
      <c r="M425" s="1"/>
      <c r="N425" s="1"/>
      <c r="O425" s="1"/>
      <c r="P425" s="1"/>
      <c r="Q425" s="1"/>
      <c r="R425" s="1"/>
      <c r="S425" s="1"/>
    </row>
    <row r="426" spans="1:19" s="41" customFormat="1" ht="18.75">
      <c r="A426" s="1"/>
      <c r="B426" s="234"/>
      <c r="C426" s="235"/>
      <c r="D426" s="449"/>
      <c r="E426" s="120"/>
      <c r="F426" s="81"/>
      <c r="H426" s="83"/>
      <c r="I426" s="82"/>
      <c r="L426" s="83"/>
      <c r="M426" s="1"/>
      <c r="N426" s="1"/>
      <c r="O426" s="1"/>
      <c r="P426" s="1"/>
      <c r="Q426" s="1"/>
      <c r="R426" s="1"/>
      <c r="S426" s="1"/>
    </row>
    <row r="427" spans="1:19" s="41" customFormat="1" ht="18.75">
      <c r="A427" s="1"/>
      <c r="B427" s="234"/>
      <c r="C427" s="235"/>
      <c r="D427" s="449"/>
      <c r="E427" s="120"/>
      <c r="F427" s="81"/>
      <c r="H427" s="83"/>
      <c r="I427" s="82"/>
      <c r="L427" s="83"/>
      <c r="M427" s="1"/>
      <c r="N427" s="1"/>
      <c r="O427" s="1"/>
      <c r="P427" s="1"/>
      <c r="Q427" s="1"/>
      <c r="R427" s="1"/>
      <c r="S427" s="1"/>
    </row>
    <row r="428" spans="1:19" s="41" customFormat="1" ht="18.75">
      <c r="A428" s="1"/>
      <c r="B428" s="234"/>
      <c r="C428" s="235"/>
      <c r="D428" s="449"/>
      <c r="E428" s="120"/>
      <c r="F428" s="81"/>
      <c r="H428" s="83"/>
      <c r="I428" s="82"/>
      <c r="L428" s="83"/>
      <c r="M428" s="1"/>
      <c r="N428" s="1"/>
      <c r="O428" s="1"/>
      <c r="P428" s="1"/>
      <c r="Q428" s="1"/>
      <c r="R428" s="1"/>
      <c r="S428" s="1"/>
    </row>
    <row r="429" spans="1:19" s="41" customFormat="1" ht="18.75">
      <c r="A429" s="1"/>
      <c r="B429" s="234"/>
      <c r="C429" s="235"/>
      <c r="D429" s="123"/>
      <c r="E429" s="120"/>
      <c r="F429" s="81"/>
      <c r="H429" s="83"/>
      <c r="I429" s="82"/>
      <c r="L429" s="83"/>
      <c r="M429" s="1"/>
      <c r="N429" s="1"/>
      <c r="O429" s="1"/>
      <c r="P429" s="1"/>
      <c r="Q429" s="1"/>
      <c r="R429" s="1"/>
      <c r="S429" s="1"/>
    </row>
    <row r="430" spans="1:19" s="41" customFormat="1" ht="18.75">
      <c r="A430" s="1"/>
      <c r="B430" s="234"/>
      <c r="C430" s="235"/>
      <c r="E430" s="120"/>
      <c r="F430" s="81"/>
      <c r="H430" s="83"/>
      <c r="I430" s="82"/>
      <c r="L430" s="83"/>
      <c r="M430" s="1"/>
      <c r="N430" s="1"/>
      <c r="O430" s="1"/>
      <c r="P430" s="1"/>
      <c r="Q430" s="1"/>
      <c r="R430" s="1"/>
      <c r="S430" s="1"/>
    </row>
    <row r="431" spans="1:19" s="41" customFormat="1">
      <c r="A431" s="1"/>
      <c r="B431" s="80"/>
      <c r="C431" s="81"/>
      <c r="D431" s="1"/>
      <c r="E431" s="82"/>
      <c r="F431" s="81"/>
      <c r="H431" s="83"/>
      <c r="I431" s="82"/>
      <c r="L431" s="83"/>
      <c r="M431" s="1"/>
      <c r="N431" s="1"/>
      <c r="O431" s="1"/>
      <c r="P431" s="1"/>
      <c r="Q431" s="1"/>
      <c r="R431" s="1"/>
      <c r="S431" s="1"/>
    </row>
    <row r="432" spans="1:19" s="41" customFormat="1">
      <c r="A432" s="1"/>
      <c r="B432" s="80"/>
      <c r="C432" s="81"/>
      <c r="D432" s="1"/>
      <c r="E432" s="82"/>
      <c r="F432" s="81"/>
      <c r="H432" s="83"/>
      <c r="I432" s="82"/>
      <c r="L432" s="83"/>
      <c r="M432" s="1"/>
      <c r="N432" s="1"/>
      <c r="O432" s="1"/>
      <c r="P432" s="1"/>
      <c r="Q432" s="1"/>
      <c r="R432" s="1"/>
      <c r="S432" s="1"/>
    </row>
    <row r="433" spans="1:19" s="41" customFormat="1">
      <c r="A433" s="1"/>
      <c r="B433" s="80"/>
      <c r="C433" s="81"/>
      <c r="D433" s="1"/>
      <c r="E433" s="82"/>
      <c r="F433" s="81"/>
      <c r="H433" s="83"/>
      <c r="I433" s="82"/>
      <c r="L433" s="83"/>
      <c r="M433" s="1"/>
      <c r="N433" s="1"/>
      <c r="O433" s="1"/>
      <c r="P433" s="1"/>
      <c r="Q433" s="1"/>
      <c r="R433" s="1"/>
      <c r="S433" s="1"/>
    </row>
    <row r="434" spans="1:19" s="41" customFormat="1">
      <c r="A434" s="1"/>
      <c r="B434" s="80"/>
      <c r="C434" s="81"/>
      <c r="D434" s="1"/>
      <c r="E434" s="82"/>
      <c r="F434" s="81"/>
      <c r="H434" s="83"/>
      <c r="I434" s="82"/>
      <c r="L434" s="83"/>
      <c r="M434" s="1"/>
      <c r="N434" s="1"/>
      <c r="O434" s="1"/>
      <c r="P434" s="1"/>
      <c r="Q434" s="1"/>
      <c r="R434" s="1"/>
      <c r="S434" s="1"/>
    </row>
    <row r="435" spans="1:19" s="41" customFormat="1">
      <c r="A435" s="1"/>
      <c r="B435" s="80"/>
      <c r="C435" s="81"/>
      <c r="D435" s="1"/>
      <c r="E435" s="82"/>
      <c r="F435" s="81"/>
      <c r="H435" s="83"/>
      <c r="I435" s="82"/>
      <c r="L435" s="83"/>
      <c r="M435" s="1"/>
      <c r="N435" s="1"/>
      <c r="O435" s="1"/>
      <c r="P435" s="1"/>
      <c r="Q435" s="1"/>
      <c r="R435" s="1"/>
      <c r="S435" s="1"/>
    </row>
    <row r="436" spans="1:19" s="41" customFormat="1">
      <c r="A436" s="1"/>
      <c r="B436" s="80"/>
      <c r="C436" s="81"/>
      <c r="D436" s="1"/>
      <c r="E436" s="82"/>
      <c r="F436" s="81"/>
      <c r="H436" s="83"/>
      <c r="I436" s="82"/>
      <c r="L436" s="83"/>
      <c r="M436" s="1"/>
      <c r="N436" s="1"/>
      <c r="O436" s="1"/>
      <c r="P436" s="1"/>
      <c r="Q436" s="1"/>
      <c r="R436" s="1"/>
      <c r="S436" s="1"/>
    </row>
    <row r="437" spans="1:19" s="41" customFormat="1">
      <c r="A437" s="1"/>
      <c r="B437" s="80"/>
      <c r="C437" s="81"/>
      <c r="D437" s="1"/>
      <c r="E437" s="82"/>
      <c r="F437" s="81"/>
      <c r="H437" s="83"/>
      <c r="I437" s="82"/>
      <c r="L437" s="83"/>
      <c r="M437" s="1"/>
      <c r="N437" s="1"/>
      <c r="O437" s="1"/>
      <c r="P437" s="1"/>
      <c r="Q437" s="1"/>
      <c r="R437" s="1"/>
      <c r="S437" s="1"/>
    </row>
    <row r="438" spans="1:19" s="41" customFormat="1">
      <c r="A438" s="1"/>
      <c r="B438" s="80"/>
      <c r="C438" s="81"/>
      <c r="D438" s="1"/>
      <c r="E438" s="82"/>
      <c r="F438" s="81"/>
      <c r="H438" s="83"/>
      <c r="I438" s="82"/>
      <c r="L438" s="83"/>
      <c r="M438" s="1"/>
      <c r="N438" s="1"/>
      <c r="O438" s="1"/>
      <c r="P438" s="1"/>
      <c r="Q438" s="1"/>
      <c r="R438" s="1"/>
      <c r="S438" s="1"/>
    </row>
    <row r="439" spans="1:19" s="41" customFormat="1">
      <c r="A439" s="1"/>
      <c r="B439" s="80"/>
      <c r="C439" s="81"/>
      <c r="D439" s="1"/>
      <c r="E439" s="82"/>
      <c r="F439" s="81"/>
      <c r="H439" s="83"/>
      <c r="I439" s="82"/>
      <c r="L439" s="83"/>
      <c r="M439" s="1"/>
      <c r="N439" s="1"/>
      <c r="O439" s="1"/>
      <c r="P439" s="1"/>
      <c r="Q439" s="1"/>
      <c r="R439" s="1"/>
      <c r="S439" s="1"/>
    </row>
    <row r="440" spans="1:19" s="41" customFormat="1">
      <c r="A440" s="1"/>
      <c r="B440" s="80"/>
      <c r="C440" s="81"/>
      <c r="D440" s="1"/>
      <c r="E440" s="82"/>
      <c r="F440" s="81"/>
      <c r="H440" s="83"/>
      <c r="I440" s="82"/>
      <c r="L440" s="83"/>
      <c r="M440" s="1"/>
      <c r="N440" s="1"/>
      <c r="O440" s="1"/>
      <c r="P440" s="1"/>
      <c r="Q440" s="1"/>
      <c r="R440" s="1"/>
      <c r="S440" s="1"/>
    </row>
    <row r="441" spans="1:19" s="41" customFormat="1">
      <c r="A441" s="1"/>
      <c r="B441" s="80"/>
      <c r="C441" s="81"/>
      <c r="D441" s="1"/>
      <c r="E441" s="82"/>
      <c r="F441" s="81"/>
      <c r="H441" s="83"/>
      <c r="I441" s="82"/>
      <c r="L441" s="83"/>
      <c r="M441" s="1"/>
      <c r="N441" s="1"/>
      <c r="O441" s="1"/>
      <c r="P441" s="1"/>
      <c r="Q441" s="1"/>
      <c r="R441" s="1"/>
      <c r="S441" s="1"/>
    </row>
    <row r="442" spans="1:19" s="41" customFormat="1">
      <c r="A442" s="1"/>
      <c r="B442" s="80"/>
      <c r="C442" s="81"/>
      <c r="D442" s="1"/>
      <c r="E442" s="82"/>
      <c r="F442" s="81"/>
      <c r="H442" s="83"/>
      <c r="I442" s="82"/>
      <c r="L442" s="83"/>
      <c r="M442" s="1"/>
      <c r="N442" s="1"/>
      <c r="O442" s="1"/>
      <c r="P442" s="1"/>
      <c r="Q442" s="1"/>
      <c r="R442" s="1"/>
      <c r="S442" s="1"/>
    </row>
    <row r="443" spans="1:19" s="41" customFormat="1">
      <c r="A443" s="1"/>
      <c r="B443" s="80"/>
      <c r="C443" s="81"/>
      <c r="D443" s="1"/>
      <c r="E443" s="82"/>
      <c r="F443" s="81"/>
      <c r="H443" s="83"/>
      <c r="I443" s="82"/>
      <c r="L443" s="83"/>
      <c r="M443" s="1"/>
      <c r="N443" s="1"/>
      <c r="O443" s="1"/>
      <c r="P443" s="1"/>
      <c r="Q443" s="1"/>
      <c r="R443" s="1"/>
      <c r="S443" s="1"/>
    </row>
    <row r="444" spans="1:19" s="41" customFormat="1">
      <c r="A444" s="1"/>
      <c r="B444" s="80"/>
      <c r="C444" s="81"/>
      <c r="D444" s="1"/>
      <c r="E444" s="82"/>
      <c r="F444" s="81"/>
      <c r="H444" s="83"/>
      <c r="I444" s="82"/>
      <c r="L444" s="83"/>
      <c r="M444" s="1"/>
      <c r="N444" s="1"/>
      <c r="O444" s="1"/>
      <c r="P444" s="1"/>
      <c r="Q444" s="1"/>
      <c r="R444" s="1"/>
      <c r="S444" s="1"/>
    </row>
    <row r="445" spans="1:19" s="41" customFormat="1">
      <c r="A445" s="1"/>
      <c r="B445" s="80"/>
      <c r="C445" s="81"/>
      <c r="D445" s="1"/>
      <c r="E445" s="82"/>
      <c r="F445" s="81"/>
      <c r="H445" s="83"/>
      <c r="I445" s="82"/>
      <c r="L445" s="83"/>
      <c r="M445" s="1"/>
      <c r="N445" s="1"/>
      <c r="O445" s="1"/>
      <c r="P445" s="1"/>
      <c r="Q445" s="1"/>
      <c r="R445" s="1"/>
      <c r="S445" s="1"/>
    </row>
    <row r="446" spans="1:19" s="41" customFormat="1">
      <c r="A446" s="1"/>
      <c r="B446" s="80"/>
      <c r="C446" s="81"/>
      <c r="D446" s="1"/>
      <c r="E446" s="82"/>
      <c r="F446" s="81"/>
      <c r="H446" s="83"/>
      <c r="I446" s="82"/>
      <c r="L446" s="83"/>
      <c r="M446" s="1"/>
      <c r="N446" s="1"/>
      <c r="O446" s="1"/>
      <c r="P446" s="1"/>
      <c r="Q446" s="1"/>
      <c r="R446" s="1"/>
      <c r="S446" s="1"/>
    </row>
    <row r="447" spans="1:19" s="41" customFormat="1">
      <c r="A447" s="1"/>
      <c r="B447" s="80"/>
      <c r="C447" s="81"/>
      <c r="D447" s="1"/>
      <c r="E447" s="82"/>
      <c r="F447" s="81"/>
      <c r="H447" s="83"/>
      <c r="I447" s="82"/>
      <c r="L447" s="83"/>
      <c r="M447" s="1"/>
      <c r="N447" s="1"/>
      <c r="O447" s="1"/>
      <c r="P447" s="1"/>
      <c r="Q447" s="1"/>
      <c r="R447" s="1"/>
      <c r="S447" s="1"/>
    </row>
    <row r="448" spans="1:19" s="41" customFormat="1">
      <c r="A448" s="1"/>
      <c r="B448" s="80"/>
      <c r="C448" s="81"/>
      <c r="D448" s="1"/>
      <c r="E448" s="82"/>
      <c r="F448" s="81"/>
      <c r="H448" s="83"/>
      <c r="I448" s="82"/>
      <c r="L448" s="83"/>
      <c r="M448" s="1"/>
      <c r="N448" s="1"/>
      <c r="O448" s="1"/>
      <c r="P448" s="1"/>
      <c r="Q448" s="1"/>
      <c r="R448" s="1"/>
      <c r="S448" s="1"/>
    </row>
    <row r="449" spans="1:19" s="41" customFormat="1">
      <c r="A449" s="1"/>
      <c r="B449" s="80"/>
      <c r="C449" s="81"/>
      <c r="D449" s="1"/>
      <c r="E449" s="82"/>
      <c r="F449" s="81"/>
      <c r="H449" s="83"/>
      <c r="I449" s="82"/>
      <c r="L449" s="83"/>
      <c r="M449" s="1"/>
      <c r="N449" s="1"/>
      <c r="O449" s="1"/>
      <c r="P449" s="1"/>
      <c r="Q449" s="1"/>
      <c r="R449" s="1"/>
      <c r="S449" s="1"/>
    </row>
    <row r="450" spans="1:19" s="41" customFormat="1">
      <c r="A450" s="1"/>
      <c r="B450" s="80"/>
      <c r="C450" s="81"/>
      <c r="D450" s="1"/>
      <c r="E450" s="82"/>
      <c r="F450" s="81"/>
      <c r="H450" s="83"/>
      <c r="I450" s="82"/>
      <c r="L450" s="83"/>
      <c r="M450" s="1"/>
      <c r="N450" s="1"/>
      <c r="O450" s="1"/>
      <c r="P450" s="1"/>
      <c r="Q450" s="1"/>
      <c r="R450" s="1"/>
      <c r="S450" s="1"/>
    </row>
    <row r="451" spans="1:19" s="41" customFormat="1">
      <c r="A451" s="1"/>
      <c r="B451" s="80"/>
      <c r="C451" s="81"/>
      <c r="D451" s="1"/>
      <c r="E451" s="82"/>
      <c r="F451" s="81"/>
      <c r="H451" s="83"/>
      <c r="I451" s="82"/>
      <c r="L451" s="83"/>
      <c r="M451" s="1"/>
      <c r="N451" s="1"/>
      <c r="O451" s="1"/>
      <c r="P451" s="1"/>
      <c r="Q451" s="1"/>
      <c r="R451" s="1"/>
      <c r="S451" s="1"/>
    </row>
    <row r="452" spans="1:19" s="41" customFormat="1">
      <c r="A452" s="1"/>
      <c r="B452" s="80"/>
      <c r="C452" s="81"/>
      <c r="D452" s="1"/>
      <c r="E452" s="82"/>
      <c r="F452" s="81"/>
      <c r="H452" s="83"/>
      <c r="I452" s="82"/>
      <c r="L452" s="83"/>
      <c r="M452" s="1"/>
      <c r="N452" s="1"/>
      <c r="O452" s="1"/>
      <c r="P452" s="1"/>
      <c r="Q452" s="1"/>
      <c r="R452" s="1"/>
      <c r="S452" s="1"/>
    </row>
    <row r="453" spans="1:19" s="41" customFormat="1">
      <c r="A453" s="1"/>
      <c r="B453" s="80"/>
      <c r="C453" s="81"/>
      <c r="D453" s="1"/>
      <c r="E453" s="82"/>
      <c r="F453" s="81"/>
      <c r="H453" s="83"/>
      <c r="I453" s="82"/>
      <c r="L453" s="83"/>
      <c r="M453" s="1"/>
      <c r="N453" s="1"/>
      <c r="O453" s="1"/>
      <c r="P453" s="1"/>
      <c r="Q453" s="1"/>
      <c r="R453" s="1"/>
      <c r="S453" s="1"/>
    </row>
    <row r="454" spans="1:19" s="41" customFormat="1">
      <c r="A454" s="1"/>
      <c r="B454" s="80"/>
      <c r="C454" s="81"/>
      <c r="D454" s="1"/>
      <c r="E454" s="82"/>
      <c r="F454" s="81"/>
      <c r="H454" s="83"/>
      <c r="I454" s="82"/>
      <c r="L454" s="83"/>
      <c r="M454" s="1"/>
      <c r="N454" s="1"/>
      <c r="O454" s="1"/>
      <c r="P454" s="1"/>
      <c r="Q454" s="1"/>
      <c r="R454" s="1"/>
      <c r="S454" s="1"/>
    </row>
    <row r="455" spans="1:19" s="41" customFormat="1">
      <c r="A455" s="1"/>
      <c r="B455" s="80"/>
      <c r="C455" s="81"/>
      <c r="D455" s="1"/>
      <c r="E455" s="82"/>
      <c r="F455" s="81"/>
      <c r="H455" s="83"/>
      <c r="I455" s="82"/>
      <c r="L455" s="83"/>
      <c r="M455" s="1"/>
      <c r="N455" s="1"/>
      <c r="O455" s="1"/>
      <c r="P455" s="1"/>
      <c r="Q455" s="1"/>
      <c r="R455" s="1"/>
      <c r="S455" s="1"/>
    </row>
    <row r="456" spans="1:19" s="41" customFormat="1">
      <c r="A456" s="1"/>
      <c r="B456" s="80"/>
      <c r="C456" s="81"/>
      <c r="D456" s="1"/>
      <c r="E456" s="82"/>
      <c r="F456" s="81"/>
      <c r="H456" s="83"/>
      <c r="I456" s="82"/>
      <c r="L456" s="83"/>
      <c r="M456" s="1"/>
      <c r="N456" s="1"/>
      <c r="O456" s="1"/>
      <c r="P456" s="1"/>
      <c r="Q456" s="1"/>
      <c r="R456" s="1"/>
      <c r="S456" s="1"/>
    </row>
    <row r="457" spans="1:19" s="41" customFormat="1">
      <c r="A457" s="1"/>
      <c r="B457" s="80"/>
      <c r="C457" s="81"/>
      <c r="D457" s="1"/>
      <c r="E457" s="82"/>
      <c r="F457" s="81"/>
      <c r="H457" s="83"/>
      <c r="I457" s="82"/>
      <c r="L457" s="83"/>
      <c r="M457" s="1"/>
      <c r="N457" s="1"/>
      <c r="O457" s="1"/>
      <c r="P457" s="1"/>
      <c r="Q457" s="1"/>
      <c r="R457" s="1"/>
      <c r="S457" s="1"/>
    </row>
    <row r="458" spans="1:19" s="41" customFormat="1">
      <c r="A458" s="1"/>
      <c r="B458" s="80"/>
      <c r="C458" s="81"/>
      <c r="D458" s="1"/>
      <c r="E458" s="82"/>
      <c r="F458" s="81"/>
      <c r="H458" s="83"/>
      <c r="I458" s="82"/>
      <c r="L458" s="83"/>
      <c r="M458" s="1"/>
      <c r="N458" s="1"/>
      <c r="O458" s="1"/>
      <c r="P458" s="1"/>
      <c r="Q458" s="1"/>
      <c r="R458" s="1"/>
      <c r="S458" s="1"/>
    </row>
    <row r="459" spans="1:19" s="41" customFormat="1">
      <c r="A459" s="1"/>
      <c r="B459" s="80"/>
      <c r="C459" s="81"/>
      <c r="D459" s="1"/>
      <c r="E459" s="82"/>
      <c r="F459" s="81"/>
      <c r="H459" s="83"/>
      <c r="I459" s="82"/>
      <c r="L459" s="83"/>
      <c r="M459" s="1"/>
      <c r="N459" s="1"/>
      <c r="O459" s="1"/>
      <c r="P459" s="1"/>
      <c r="Q459" s="1"/>
      <c r="R459" s="1"/>
      <c r="S459" s="1"/>
    </row>
    <row r="460" spans="1:19" s="41" customFormat="1">
      <c r="A460" s="1"/>
      <c r="B460" s="80"/>
      <c r="C460" s="81"/>
      <c r="D460" s="1"/>
      <c r="E460" s="82"/>
      <c r="F460" s="81"/>
      <c r="H460" s="83"/>
      <c r="I460" s="82"/>
      <c r="L460" s="83"/>
      <c r="M460" s="1"/>
      <c r="N460" s="1"/>
      <c r="O460" s="1"/>
      <c r="P460" s="1"/>
      <c r="Q460" s="1"/>
      <c r="R460" s="1"/>
      <c r="S460" s="1"/>
    </row>
    <row r="461" spans="1:19" s="41" customFormat="1">
      <c r="A461" s="1"/>
      <c r="B461" s="80"/>
      <c r="C461" s="81"/>
      <c r="D461" s="1"/>
      <c r="E461" s="82"/>
      <c r="F461" s="81"/>
      <c r="H461" s="83"/>
      <c r="I461" s="82"/>
      <c r="L461" s="83"/>
      <c r="M461" s="1"/>
      <c r="N461" s="1"/>
      <c r="O461" s="1"/>
      <c r="P461" s="1"/>
      <c r="Q461" s="1"/>
      <c r="R461" s="1"/>
      <c r="S461" s="1"/>
    </row>
    <row r="462" spans="1:19" s="41" customFormat="1">
      <c r="A462" s="1"/>
      <c r="B462" s="80"/>
      <c r="C462" s="81"/>
      <c r="D462" s="1"/>
      <c r="E462" s="82"/>
      <c r="F462" s="81"/>
      <c r="H462" s="83"/>
      <c r="I462" s="82"/>
      <c r="L462" s="83"/>
      <c r="M462" s="1"/>
      <c r="N462" s="1"/>
      <c r="O462" s="1"/>
      <c r="P462" s="1"/>
      <c r="Q462" s="1"/>
      <c r="R462" s="1"/>
      <c r="S462" s="1"/>
    </row>
    <row r="463" spans="1:19" s="41" customFormat="1">
      <c r="A463" s="1"/>
      <c r="B463" s="80"/>
      <c r="C463" s="81"/>
      <c r="D463" s="1"/>
      <c r="E463" s="82"/>
      <c r="F463" s="81"/>
      <c r="H463" s="83"/>
      <c r="I463" s="82"/>
      <c r="L463" s="83"/>
      <c r="M463" s="1"/>
      <c r="N463" s="1"/>
      <c r="O463" s="1"/>
      <c r="P463" s="1"/>
      <c r="Q463" s="1"/>
      <c r="R463" s="1"/>
      <c r="S463" s="1"/>
    </row>
    <row r="464" spans="1:19" s="41" customFormat="1">
      <c r="A464" s="1"/>
      <c r="B464" s="80"/>
      <c r="C464" s="81"/>
      <c r="D464" s="1"/>
      <c r="E464" s="82"/>
      <c r="F464" s="81"/>
      <c r="H464" s="83"/>
      <c r="I464" s="82"/>
      <c r="L464" s="83"/>
      <c r="M464" s="1"/>
      <c r="N464" s="1"/>
      <c r="O464" s="1"/>
      <c r="P464" s="1"/>
      <c r="Q464" s="1"/>
      <c r="R464" s="1"/>
      <c r="S464" s="1"/>
    </row>
    <row r="465" spans="1:19" s="41" customFormat="1">
      <c r="A465" s="1"/>
      <c r="B465" s="80"/>
      <c r="C465" s="81"/>
      <c r="D465" s="1"/>
      <c r="E465" s="82"/>
      <c r="F465" s="81"/>
      <c r="H465" s="83"/>
      <c r="I465" s="82"/>
      <c r="L465" s="83"/>
      <c r="M465" s="1"/>
      <c r="N465" s="1"/>
      <c r="O465" s="1"/>
      <c r="P465" s="1"/>
      <c r="Q465" s="1"/>
      <c r="R465" s="1"/>
      <c r="S465" s="1"/>
    </row>
    <row r="466" spans="1:19" s="41" customFormat="1">
      <c r="A466" s="1"/>
      <c r="B466" s="80"/>
      <c r="C466" s="81"/>
      <c r="D466" s="1"/>
      <c r="E466" s="82"/>
      <c r="F466" s="81"/>
      <c r="H466" s="83"/>
      <c r="I466" s="82"/>
      <c r="L466" s="83"/>
      <c r="M466" s="1"/>
      <c r="N466" s="1"/>
      <c r="O466" s="1"/>
      <c r="P466" s="1"/>
      <c r="Q466" s="1"/>
      <c r="R466" s="1"/>
      <c r="S466" s="1"/>
    </row>
    <row r="467" spans="1:19" s="41" customFormat="1">
      <c r="A467" s="1"/>
      <c r="B467" s="80"/>
      <c r="C467" s="81"/>
      <c r="D467" s="1"/>
      <c r="E467" s="82"/>
      <c r="F467" s="81"/>
      <c r="H467" s="83"/>
      <c r="I467" s="82"/>
      <c r="L467" s="83"/>
      <c r="M467" s="1"/>
      <c r="N467" s="1"/>
      <c r="O467" s="1"/>
      <c r="P467" s="1"/>
      <c r="Q467" s="1"/>
      <c r="R467" s="1"/>
      <c r="S467" s="1"/>
    </row>
    <row r="468" spans="1:19" s="41" customFormat="1">
      <c r="A468" s="1"/>
      <c r="B468" s="80"/>
      <c r="C468" s="81"/>
      <c r="D468" s="1"/>
      <c r="E468" s="82"/>
      <c r="F468" s="81"/>
      <c r="H468" s="83"/>
      <c r="I468" s="82"/>
      <c r="L468" s="83"/>
      <c r="M468" s="1"/>
      <c r="N468" s="1"/>
      <c r="O468" s="1"/>
      <c r="P468" s="1"/>
      <c r="Q468" s="1"/>
      <c r="R468" s="1"/>
      <c r="S468" s="1"/>
    </row>
    <row r="469" spans="1:19" s="41" customFormat="1">
      <c r="A469" s="1"/>
      <c r="B469" s="80"/>
      <c r="C469" s="81"/>
      <c r="D469" s="1"/>
      <c r="E469" s="82"/>
      <c r="F469" s="81"/>
      <c r="H469" s="83"/>
      <c r="I469" s="82"/>
      <c r="L469" s="83"/>
      <c r="M469" s="1"/>
      <c r="N469" s="1"/>
      <c r="O469" s="1"/>
      <c r="P469" s="1"/>
      <c r="Q469" s="1"/>
      <c r="R469" s="1"/>
      <c r="S469" s="1"/>
    </row>
    <row r="470" spans="1:19" s="41" customFormat="1">
      <c r="A470" s="1"/>
      <c r="B470" s="80"/>
      <c r="C470" s="81"/>
      <c r="D470" s="1"/>
      <c r="E470" s="82"/>
      <c r="F470" s="81"/>
      <c r="H470" s="83"/>
      <c r="I470" s="82"/>
      <c r="L470" s="83"/>
      <c r="M470" s="1"/>
      <c r="N470" s="1"/>
      <c r="O470" s="1"/>
      <c r="P470" s="1"/>
      <c r="Q470" s="1"/>
      <c r="R470" s="1"/>
      <c r="S470" s="1"/>
    </row>
    <row r="471" spans="1:19" s="41" customFormat="1">
      <c r="A471" s="1"/>
      <c r="B471" s="80"/>
      <c r="C471" s="81"/>
      <c r="D471" s="1"/>
      <c r="E471" s="82"/>
      <c r="F471" s="81"/>
      <c r="H471" s="83"/>
      <c r="I471" s="82"/>
      <c r="L471" s="83"/>
      <c r="M471" s="1"/>
      <c r="N471" s="1"/>
      <c r="O471" s="1"/>
      <c r="P471" s="1"/>
      <c r="Q471" s="1"/>
      <c r="R471" s="1"/>
      <c r="S471" s="1"/>
    </row>
    <row r="472" spans="1:19" s="41" customFormat="1">
      <c r="A472" s="1"/>
      <c r="B472" s="80"/>
      <c r="C472" s="81"/>
      <c r="D472" s="1"/>
      <c r="E472" s="82"/>
      <c r="F472" s="81"/>
      <c r="H472" s="83"/>
      <c r="I472" s="82"/>
      <c r="L472" s="83"/>
      <c r="M472" s="1"/>
      <c r="N472" s="1"/>
      <c r="O472" s="1"/>
      <c r="P472" s="1"/>
      <c r="Q472" s="1"/>
      <c r="R472" s="1"/>
      <c r="S472" s="1"/>
    </row>
    <row r="473" spans="1:19" s="41" customFormat="1">
      <c r="A473" s="1"/>
      <c r="B473" s="80"/>
      <c r="C473" s="81"/>
      <c r="D473" s="1"/>
      <c r="E473" s="82"/>
      <c r="F473" s="81"/>
      <c r="H473" s="83"/>
      <c r="I473" s="82"/>
      <c r="L473" s="83"/>
      <c r="M473" s="1"/>
      <c r="N473" s="1"/>
      <c r="O473" s="1"/>
      <c r="P473" s="1"/>
      <c r="Q473" s="1"/>
      <c r="R473" s="1"/>
      <c r="S473" s="1"/>
    </row>
    <row r="474" spans="1:19" s="41" customFormat="1">
      <c r="A474" s="1"/>
      <c r="B474" s="80"/>
      <c r="C474" s="81"/>
      <c r="D474" s="1"/>
      <c r="E474" s="82"/>
      <c r="F474" s="81"/>
      <c r="H474" s="83"/>
      <c r="I474" s="82"/>
      <c r="L474" s="83"/>
      <c r="M474" s="1"/>
      <c r="N474" s="1"/>
      <c r="O474" s="1"/>
      <c r="P474" s="1"/>
      <c r="Q474" s="1"/>
      <c r="R474" s="1"/>
      <c r="S474" s="1"/>
    </row>
    <row r="475" spans="1:19" s="41" customFormat="1">
      <c r="A475" s="1"/>
      <c r="B475" s="80"/>
      <c r="C475" s="81"/>
      <c r="D475" s="1"/>
      <c r="E475" s="82"/>
      <c r="F475" s="81"/>
      <c r="H475" s="83"/>
      <c r="I475" s="82"/>
      <c r="L475" s="83"/>
      <c r="M475" s="1"/>
      <c r="N475" s="1"/>
      <c r="O475" s="1"/>
      <c r="P475" s="1"/>
      <c r="Q475" s="1"/>
      <c r="R475" s="1"/>
      <c r="S475" s="1"/>
    </row>
    <row r="476" spans="1:19" s="41" customFormat="1">
      <c r="A476" s="1"/>
      <c r="B476" s="80"/>
      <c r="C476" s="81"/>
      <c r="D476" s="1"/>
      <c r="E476" s="82"/>
      <c r="F476" s="81"/>
      <c r="H476" s="83"/>
      <c r="I476" s="82"/>
      <c r="L476" s="83"/>
      <c r="M476" s="1"/>
      <c r="N476" s="1"/>
      <c r="O476" s="1"/>
      <c r="P476" s="1"/>
      <c r="Q476" s="1"/>
      <c r="R476" s="1"/>
      <c r="S476" s="1"/>
    </row>
    <row r="477" spans="1:19" s="41" customFormat="1">
      <c r="A477" s="1"/>
      <c r="B477" s="80"/>
      <c r="C477" s="81"/>
      <c r="D477" s="1"/>
      <c r="E477" s="82"/>
      <c r="F477" s="81"/>
      <c r="H477" s="83"/>
      <c r="I477" s="82"/>
      <c r="L477" s="83"/>
      <c r="M477" s="1"/>
      <c r="N477" s="1"/>
      <c r="O477" s="1"/>
      <c r="P477" s="1"/>
      <c r="Q477" s="1"/>
      <c r="R477" s="1"/>
      <c r="S477" s="1"/>
    </row>
    <row r="478" spans="1:19" s="41" customFormat="1">
      <c r="A478" s="1"/>
      <c r="B478" s="80"/>
      <c r="C478" s="81"/>
      <c r="D478" s="1"/>
      <c r="E478" s="82"/>
      <c r="F478" s="81"/>
      <c r="H478" s="83"/>
      <c r="I478" s="82"/>
      <c r="L478" s="83"/>
      <c r="M478" s="1"/>
      <c r="N478" s="1"/>
      <c r="O478" s="1"/>
      <c r="P478" s="1"/>
      <c r="Q478" s="1"/>
      <c r="R478" s="1"/>
      <c r="S478" s="1"/>
    </row>
    <row r="479" spans="1:19" s="41" customFormat="1">
      <c r="A479" s="1"/>
      <c r="B479" s="80"/>
      <c r="C479" s="81"/>
      <c r="D479" s="1"/>
      <c r="E479" s="82"/>
      <c r="F479" s="81"/>
      <c r="H479" s="83"/>
      <c r="I479" s="82"/>
      <c r="L479" s="83"/>
      <c r="M479" s="1"/>
      <c r="N479" s="1"/>
      <c r="O479" s="1"/>
      <c r="P479" s="1"/>
      <c r="Q479" s="1"/>
      <c r="R479" s="1"/>
      <c r="S479" s="1"/>
    </row>
    <row r="480" spans="1:19" s="41" customFormat="1">
      <c r="A480" s="1"/>
      <c r="B480" s="80"/>
      <c r="C480" s="81"/>
      <c r="D480" s="1"/>
      <c r="E480" s="82"/>
      <c r="F480" s="81"/>
      <c r="H480" s="83"/>
      <c r="I480" s="82"/>
      <c r="L480" s="83"/>
      <c r="M480" s="1"/>
      <c r="N480" s="1"/>
      <c r="O480" s="1"/>
      <c r="P480" s="1"/>
      <c r="Q480" s="1"/>
      <c r="R480" s="1"/>
      <c r="S480" s="1"/>
    </row>
    <row r="481" spans="1:19" s="41" customFormat="1">
      <c r="A481" s="1"/>
      <c r="B481" s="80"/>
      <c r="C481" s="81"/>
      <c r="D481" s="1"/>
      <c r="E481" s="82"/>
      <c r="F481" s="81"/>
      <c r="H481" s="83"/>
      <c r="I481" s="82"/>
      <c r="L481" s="83"/>
      <c r="M481" s="1"/>
      <c r="N481" s="1"/>
      <c r="O481" s="1"/>
      <c r="P481" s="1"/>
      <c r="Q481" s="1"/>
      <c r="R481" s="1"/>
      <c r="S481" s="1"/>
    </row>
    <row r="482" spans="1:19" s="41" customFormat="1">
      <c r="A482" s="1"/>
      <c r="B482" s="80"/>
      <c r="C482" s="81"/>
      <c r="D482" s="1"/>
      <c r="E482" s="82"/>
      <c r="F482" s="81"/>
      <c r="H482" s="83"/>
      <c r="I482" s="82"/>
      <c r="L482" s="83"/>
      <c r="M482" s="1"/>
      <c r="N482" s="1"/>
      <c r="O482" s="1"/>
      <c r="P482" s="1"/>
      <c r="Q482" s="1"/>
      <c r="R482" s="1"/>
      <c r="S482" s="1"/>
    </row>
    <row r="483" spans="1:19" s="41" customFormat="1">
      <c r="A483" s="1"/>
      <c r="B483" s="80"/>
      <c r="C483" s="81"/>
      <c r="D483" s="1"/>
      <c r="E483" s="82"/>
      <c r="F483" s="81"/>
      <c r="H483" s="83"/>
      <c r="I483" s="82"/>
      <c r="L483" s="83"/>
      <c r="M483" s="1"/>
      <c r="N483" s="1"/>
      <c r="O483" s="1"/>
      <c r="P483" s="1"/>
      <c r="Q483" s="1"/>
      <c r="R483" s="1"/>
      <c r="S483" s="1"/>
    </row>
    <row r="484" spans="1:19" s="41" customFormat="1">
      <c r="A484" s="1"/>
      <c r="B484" s="80"/>
      <c r="C484" s="81"/>
      <c r="D484" s="1"/>
      <c r="E484" s="82"/>
      <c r="F484" s="81"/>
      <c r="H484" s="83"/>
      <c r="I484" s="82"/>
      <c r="L484" s="83"/>
      <c r="M484" s="1"/>
      <c r="N484" s="1"/>
      <c r="O484" s="1"/>
      <c r="P484" s="1"/>
      <c r="Q484" s="1"/>
      <c r="R484" s="1"/>
      <c r="S484" s="1"/>
    </row>
    <row r="485" spans="1:19" s="41" customFormat="1">
      <c r="A485" s="1"/>
      <c r="B485" s="80"/>
      <c r="C485" s="81"/>
      <c r="D485" s="1"/>
      <c r="E485" s="82"/>
      <c r="F485" s="81"/>
      <c r="H485" s="83"/>
      <c r="I485" s="82"/>
      <c r="L485" s="83"/>
      <c r="M485" s="1"/>
      <c r="N485" s="1"/>
      <c r="O485" s="1"/>
      <c r="P485" s="1"/>
      <c r="Q485" s="1"/>
      <c r="R485" s="1"/>
      <c r="S485" s="1"/>
    </row>
    <row r="486" spans="1:19" s="41" customFormat="1">
      <c r="A486" s="1"/>
      <c r="B486" s="80"/>
      <c r="C486" s="81"/>
      <c r="D486" s="1"/>
      <c r="E486" s="82"/>
      <c r="F486" s="81"/>
      <c r="H486" s="83"/>
      <c r="I486" s="82"/>
      <c r="L486" s="83"/>
      <c r="M486" s="1"/>
      <c r="N486" s="1"/>
      <c r="O486" s="1"/>
      <c r="P486" s="1"/>
      <c r="Q486" s="1"/>
      <c r="R486" s="1"/>
      <c r="S486" s="1"/>
    </row>
    <row r="487" spans="1:19" s="41" customFormat="1">
      <c r="A487" s="1"/>
      <c r="B487" s="80"/>
      <c r="C487" s="81"/>
      <c r="D487" s="1"/>
      <c r="E487" s="82"/>
      <c r="F487" s="81"/>
      <c r="H487" s="83"/>
      <c r="I487" s="82"/>
      <c r="L487" s="83"/>
      <c r="M487" s="1"/>
      <c r="N487" s="1"/>
      <c r="O487" s="1"/>
      <c r="P487" s="1"/>
      <c r="Q487" s="1"/>
      <c r="R487" s="1"/>
      <c r="S487" s="1"/>
    </row>
    <row r="488" spans="1:19" s="41" customFormat="1">
      <c r="A488" s="1"/>
      <c r="B488" s="80"/>
      <c r="C488" s="81"/>
      <c r="D488" s="1"/>
      <c r="E488" s="82"/>
      <c r="F488" s="81"/>
      <c r="H488" s="83"/>
      <c r="I488" s="82"/>
      <c r="L488" s="83"/>
      <c r="M488" s="1"/>
      <c r="N488" s="1"/>
      <c r="O488" s="1"/>
      <c r="P488" s="1"/>
      <c r="Q488" s="1"/>
      <c r="R488" s="1"/>
      <c r="S488" s="1"/>
    </row>
    <row r="489" spans="1:19" s="41" customFormat="1">
      <c r="A489" s="1"/>
      <c r="B489" s="80"/>
      <c r="C489" s="81"/>
      <c r="D489" s="1"/>
      <c r="E489" s="82"/>
      <c r="F489" s="81"/>
      <c r="H489" s="83"/>
      <c r="I489" s="82"/>
      <c r="L489" s="83"/>
      <c r="M489" s="1"/>
      <c r="N489" s="1"/>
      <c r="O489" s="1"/>
      <c r="P489" s="1"/>
      <c r="Q489" s="1"/>
      <c r="R489" s="1"/>
      <c r="S489" s="1"/>
    </row>
    <row r="490" spans="1:19" s="41" customFormat="1">
      <c r="A490" s="1"/>
      <c r="B490" s="80"/>
      <c r="C490" s="81"/>
      <c r="D490" s="1"/>
      <c r="E490" s="82"/>
      <c r="F490" s="81"/>
      <c r="H490" s="83"/>
      <c r="I490" s="82"/>
      <c r="L490" s="83"/>
      <c r="M490" s="1"/>
      <c r="N490" s="1"/>
      <c r="O490" s="1"/>
      <c r="P490" s="1"/>
      <c r="Q490" s="1"/>
      <c r="R490" s="1"/>
      <c r="S490" s="1"/>
    </row>
    <row r="491" spans="1:19" s="41" customFormat="1">
      <c r="A491" s="1"/>
      <c r="B491" s="80"/>
      <c r="C491" s="81"/>
      <c r="D491" s="1"/>
      <c r="E491" s="82"/>
      <c r="F491" s="81"/>
      <c r="H491" s="83"/>
      <c r="I491" s="82"/>
      <c r="L491" s="83"/>
      <c r="M491" s="1"/>
      <c r="N491" s="1"/>
      <c r="O491" s="1"/>
      <c r="P491" s="1"/>
      <c r="Q491" s="1"/>
      <c r="R491" s="1"/>
      <c r="S491" s="1"/>
    </row>
    <row r="492" spans="1:19" s="41" customFormat="1">
      <c r="A492" s="1"/>
      <c r="B492" s="80"/>
      <c r="C492" s="81"/>
      <c r="D492" s="1"/>
      <c r="E492" s="82"/>
      <c r="F492" s="81"/>
      <c r="H492" s="83"/>
      <c r="I492" s="82"/>
      <c r="L492" s="83"/>
      <c r="M492" s="1"/>
      <c r="N492" s="1"/>
      <c r="O492" s="1"/>
      <c r="P492" s="1"/>
      <c r="Q492" s="1"/>
      <c r="R492" s="1"/>
      <c r="S492" s="1"/>
    </row>
    <row r="493" spans="1:19" s="41" customFormat="1">
      <c r="A493" s="1"/>
      <c r="B493" s="80"/>
      <c r="C493" s="81"/>
      <c r="D493" s="1"/>
      <c r="E493" s="82"/>
      <c r="F493" s="81"/>
      <c r="H493" s="83"/>
      <c r="I493" s="82"/>
      <c r="L493" s="83"/>
      <c r="M493" s="1"/>
      <c r="N493" s="1"/>
      <c r="O493" s="1"/>
      <c r="P493" s="1"/>
      <c r="Q493" s="1"/>
      <c r="R493" s="1"/>
      <c r="S493" s="1"/>
    </row>
    <row r="494" spans="1:19" s="41" customFormat="1">
      <c r="A494" s="1"/>
      <c r="B494" s="80"/>
      <c r="C494" s="81"/>
      <c r="D494" s="1"/>
      <c r="E494" s="82"/>
      <c r="F494" s="81"/>
      <c r="H494" s="83"/>
      <c r="I494" s="82"/>
      <c r="L494" s="83"/>
      <c r="M494" s="1"/>
      <c r="N494" s="1"/>
      <c r="O494" s="1"/>
      <c r="P494" s="1"/>
      <c r="Q494" s="1"/>
      <c r="R494" s="1"/>
      <c r="S494" s="1"/>
    </row>
    <row r="495" spans="1:19" s="41" customFormat="1">
      <c r="A495" s="1"/>
      <c r="B495" s="80"/>
      <c r="C495" s="81"/>
      <c r="D495" s="1"/>
      <c r="E495" s="82"/>
      <c r="F495" s="81"/>
      <c r="H495" s="83"/>
      <c r="I495" s="82"/>
      <c r="L495" s="83"/>
      <c r="M495" s="1"/>
      <c r="N495" s="1"/>
      <c r="O495" s="1"/>
      <c r="P495" s="1"/>
      <c r="Q495" s="1"/>
      <c r="R495" s="1"/>
      <c r="S495" s="1"/>
    </row>
    <row r="496" spans="1:19" s="41" customFormat="1">
      <c r="A496" s="1"/>
      <c r="B496" s="80"/>
      <c r="C496" s="81"/>
      <c r="D496" s="1"/>
      <c r="E496" s="82"/>
      <c r="F496" s="81"/>
      <c r="H496" s="83"/>
      <c r="I496" s="82"/>
      <c r="L496" s="83"/>
      <c r="M496" s="1"/>
      <c r="N496" s="1"/>
      <c r="O496" s="1"/>
      <c r="P496" s="1"/>
      <c r="Q496" s="1"/>
      <c r="R496" s="1"/>
      <c r="S496" s="1"/>
    </row>
    <row r="497" spans="1:19" s="41" customFormat="1">
      <c r="A497" s="1"/>
      <c r="B497" s="80"/>
      <c r="C497" s="81"/>
      <c r="D497" s="1"/>
      <c r="E497" s="82"/>
      <c r="F497" s="81"/>
      <c r="H497" s="83"/>
      <c r="I497" s="82"/>
      <c r="L497" s="83"/>
      <c r="M497" s="1"/>
      <c r="N497" s="1"/>
      <c r="O497" s="1"/>
      <c r="P497" s="1"/>
      <c r="Q497" s="1"/>
      <c r="R497" s="1"/>
      <c r="S497" s="1"/>
    </row>
    <row r="498" spans="1:19" s="41" customFormat="1">
      <c r="A498" s="1"/>
      <c r="B498" s="80"/>
      <c r="C498" s="81"/>
      <c r="D498" s="1"/>
      <c r="E498" s="82"/>
      <c r="F498" s="81"/>
      <c r="H498" s="83"/>
      <c r="I498" s="82"/>
      <c r="L498" s="83"/>
      <c r="M498" s="1"/>
      <c r="N498" s="1"/>
      <c r="O498" s="1"/>
      <c r="P498" s="1"/>
      <c r="Q498" s="1"/>
      <c r="R498" s="1"/>
      <c r="S498" s="1"/>
    </row>
    <row r="499" spans="1:19" s="41" customFormat="1">
      <c r="A499" s="1"/>
      <c r="B499" s="80"/>
      <c r="C499" s="81"/>
      <c r="D499" s="1"/>
      <c r="E499" s="82"/>
      <c r="F499" s="81"/>
      <c r="H499" s="83"/>
      <c r="I499" s="82"/>
      <c r="L499" s="83"/>
      <c r="M499" s="1"/>
      <c r="N499" s="1"/>
      <c r="O499" s="1"/>
      <c r="P499" s="1"/>
      <c r="Q499" s="1"/>
      <c r="R499" s="1"/>
      <c r="S499" s="1"/>
    </row>
    <row r="500" spans="1:19" s="41" customFormat="1">
      <c r="A500" s="1"/>
      <c r="B500" s="80"/>
      <c r="C500" s="81"/>
      <c r="D500" s="1"/>
      <c r="E500" s="82"/>
      <c r="F500" s="81"/>
      <c r="H500" s="83"/>
      <c r="I500" s="82"/>
      <c r="L500" s="83"/>
      <c r="M500" s="1"/>
      <c r="N500" s="1"/>
      <c r="O500" s="1"/>
      <c r="P500" s="1"/>
      <c r="Q500" s="1"/>
      <c r="R500" s="1"/>
      <c r="S500" s="1"/>
    </row>
    <row r="501" spans="1:19" s="41" customFormat="1">
      <c r="A501" s="1"/>
      <c r="B501" s="80"/>
      <c r="C501" s="81"/>
      <c r="D501" s="1"/>
      <c r="E501" s="82"/>
      <c r="F501" s="81"/>
      <c r="H501" s="83"/>
      <c r="I501" s="82"/>
      <c r="L501" s="83"/>
      <c r="M501" s="1"/>
      <c r="N501" s="1"/>
      <c r="O501" s="1"/>
      <c r="P501" s="1"/>
      <c r="Q501" s="1"/>
      <c r="R501" s="1"/>
      <c r="S501" s="1"/>
    </row>
    <row r="502" spans="1:19" s="41" customFormat="1">
      <c r="A502" s="1"/>
      <c r="B502" s="80"/>
      <c r="C502" s="81"/>
      <c r="D502" s="1"/>
      <c r="E502" s="82"/>
      <c r="F502" s="81"/>
      <c r="H502" s="83"/>
      <c r="I502" s="82"/>
      <c r="L502" s="83"/>
      <c r="M502" s="1"/>
      <c r="N502" s="1"/>
      <c r="O502" s="1"/>
      <c r="P502" s="1"/>
      <c r="Q502" s="1"/>
      <c r="R502" s="1"/>
      <c r="S502" s="1"/>
    </row>
    <row r="503" spans="1:19" s="41" customFormat="1">
      <c r="A503" s="1"/>
      <c r="B503" s="80"/>
      <c r="C503" s="81"/>
      <c r="D503" s="1"/>
      <c r="E503" s="82"/>
      <c r="F503" s="81"/>
      <c r="H503" s="83"/>
      <c r="I503" s="82"/>
      <c r="L503" s="83"/>
      <c r="M503" s="1"/>
      <c r="N503" s="1"/>
      <c r="O503" s="1"/>
      <c r="P503" s="1"/>
      <c r="Q503" s="1"/>
      <c r="R503" s="1"/>
      <c r="S503" s="1"/>
    </row>
    <row r="504" spans="1:19" s="41" customFormat="1">
      <c r="A504" s="1"/>
      <c r="B504" s="80"/>
      <c r="C504" s="81"/>
      <c r="D504" s="1"/>
      <c r="E504" s="82"/>
      <c r="F504" s="81"/>
      <c r="H504" s="83"/>
      <c r="I504" s="82"/>
      <c r="L504" s="83"/>
      <c r="M504" s="1"/>
      <c r="N504" s="1"/>
      <c r="O504" s="1"/>
      <c r="P504" s="1"/>
      <c r="Q504" s="1"/>
      <c r="R504" s="1"/>
      <c r="S504" s="1"/>
    </row>
    <row r="505" spans="1:19" s="41" customFormat="1">
      <c r="A505" s="1"/>
      <c r="B505" s="80"/>
      <c r="C505" s="81"/>
      <c r="D505" s="1"/>
      <c r="E505" s="82"/>
      <c r="F505" s="81"/>
      <c r="H505" s="83"/>
      <c r="I505" s="82"/>
      <c r="L505" s="83"/>
      <c r="M505" s="1"/>
      <c r="N505" s="1"/>
      <c r="O505" s="1"/>
      <c r="P505" s="1"/>
      <c r="Q505" s="1"/>
      <c r="R505" s="1"/>
      <c r="S505" s="1"/>
    </row>
    <row r="506" spans="1:19" s="41" customFormat="1">
      <c r="A506" s="1"/>
      <c r="B506" s="80"/>
      <c r="C506" s="81"/>
      <c r="D506" s="1"/>
      <c r="E506" s="82"/>
      <c r="F506" s="81"/>
      <c r="H506" s="83"/>
      <c r="I506" s="82"/>
      <c r="L506" s="83"/>
      <c r="M506" s="1"/>
      <c r="N506" s="1"/>
      <c r="O506" s="1"/>
      <c r="P506" s="1"/>
      <c r="Q506" s="1"/>
      <c r="R506" s="1"/>
      <c r="S506" s="1"/>
    </row>
    <row r="507" spans="1:19" s="41" customFormat="1">
      <c r="A507" s="1"/>
      <c r="B507" s="80"/>
      <c r="C507" s="81"/>
      <c r="D507" s="1"/>
      <c r="E507" s="82"/>
      <c r="F507" s="81"/>
      <c r="H507" s="83"/>
      <c r="I507" s="82"/>
      <c r="L507" s="83"/>
      <c r="M507" s="1"/>
      <c r="N507" s="1"/>
      <c r="O507" s="1"/>
      <c r="P507" s="1"/>
      <c r="Q507" s="1"/>
      <c r="R507" s="1"/>
      <c r="S507" s="1"/>
    </row>
    <row r="508" spans="1:19" s="41" customFormat="1">
      <c r="A508" s="1"/>
      <c r="B508" s="80"/>
      <c r="C508" s="81"/>
      <c r="D508" s="1"/>
      <c r="E508" s="82"/>
      <c r="F508" s="81"/>
      <c r="H508" s="83"/>
      <c r="I508" s="82"/>
      <c r="L508" s="83"/>
      <c r="M508" s="1"/>
      <c r="N508" s="1"/>
      <c r="O508" s="1"/>
      <c r="P508" s="1"/>
      <c r="Q508" s="1"/>
      <c r="R508" s="1"/>
      <c r="S508" s="1"/>
    </row>
    <row r="509" spans="1:19" s="41" customFormat="1">
      <c r="A509" s="1"/>
      <c r="B509" s="80"/>
      <c r="C509" s="81"/>
      <c r="D509" s="1"/>
      <c r="E509" s="82"/>
      <c r="F509" s="81"/>
      <c r="H509" s="83"/>
      <c r="I509" s="82"/>
      <c r="L509" s="83"/>
      <c r="M509" s="1"/>
      <c r="N509" s="1"/>
      <c r="O509" s="1"/>
      <c r="P509" s="1"/>
      <c r="Q509" s="1"/>
      <c r="R509" s="1"/>
      <c r="S509" s="1"/>
    </row>
    <row r="510" spans="1:19" s="41" customFormat="1">
      <c r="A510" s="1"/>
      <c r="B510" s="80"/>
      <c r="C510" s="81"/>
      <c r="D510" s="1"/>
      <c r="E510" s="82"/>
      <c r="F510" s="81"/>
      <c r="H510" s="83"/>
      <c r="I510" s="82"/>
      <c r="L510" s="83"/>
      <c r="M510" s="1"/>
      <c r="N510" s="1"/>
      <c r="O510" s="1"/>
      <c r="P510" s="1"/>
      <c r="Q510" s="1"/>
      <c r="R510" s="1"/>
      <c r="S510" s="1"/>
    </row>
    <row r="511" spans="1:19" s="41" customFormat="1">
      <c r="A511" s="1"/>
      <c r="B511" s="80"/>
      <c r="C511" s="81"/>
      <c r="D511" s="1"/>
      <c r="E511" s="82"/>
      <c r="F511" s="81"/>
      <c r="H511" s="83"/>
      <c r="I511" s="82"/>
      <c r="L511" s="83"/>
      <c r="M511" s="1"/>
      <c r="N511" s="1"/>
      <c r="O511" s="1"/>
      <c r="P511" s="1"/>
      <c r="Q511" s="1"/>
      <c r="R511" s="1"/>
      <c r="S511" s="1"/>
    </row>
    <row r="512" spans="1:19" s="41" customFormat="1">
      <c r="A512" s="1"/>
      <c r="B512" s="80"/>
      <c r="C512" s="81"/>
      <c r="D512" s="1"/>
      <c r="E512" s="82"/>
      <c r="F512" s="81"/>
      <c r="H512" s="83"/>
      <c r="I512" s="82"/>
      <c r="L512" s="83"/>
      <c r="M512" s="1"/>
      <c r="N512" s="1"/>
      <c r="O512" s="1"/>
      <c r="P512" s="1"/>
      <c r="Q512" s="1"/>
      <c r="R512" s="1"/>
      <c r="S512" s="1"/>
    </row>
    <row r="513" spans="1:19" s="41" customFormat="1">
      <c r="A513" s="1"/>
      <c r="B513" s="80"/>
      <c r="C513" s="81"/>
      <c r="D513" s="1"/>
      <c r="E513" s="82"/>
      <c r="F513" s="81"/>
      <c r="H513" s="83"/>
      <c r="I513" s="82"/>
      <c r="L513" s="83"/>
      <c r="M513" s="1"/>
      <c r="N513" s="1"/>
      <c r="O513" s="1"/>
      <c r="P513" s="1"/>
      <c r="Q513" s="1"/>
      <c r="R513" s="1"/>
      <c r="S513" s="1"/>
    </row>
    <row r="514" spans="1:19" s="41" customFormat="1">
      <c r="A514" s="1"/>
      <c r="B514" s="80"/>
      <c r="C514" s="81"/>
      <c r="D514" s="1"/>
      <c r="E514" s="82"/>
      <c r="F514" s="81"/>
      <c r="H514" s="83"/>
      <c r="I514" s="82"/>
      <c r="L514" s="83"/>
      <c r="M514" s="1"/>
      <c r="N514" s="1"/>
      <c r="O514" s="1"/>
      <c r="P514" s="1"/>
      <c r="Q514" s="1"/>
      <c r="R514" s="1"/>
      <c r="S514" s="1"/>
    </row>
    <row r="515" spans="1:19" s="41" customFormat="1">
      <c r="A515" s="1"/>
      <c r="B515" s="80"/>
      <c r="C515" s="81"/>
      <c r="D515" s="1"/>
      <c r="E515" s="82"/>
      <c r="F515" s="81"/>
      <c r="H515" s="83"/>
      <c r="I515" s="82"/>
      <c r="L515" s="83"/>
      <c r="M515" s="1"/>
      <c r="N515" s="1"/>
      <c r="O515" s="1"/>
      <c r="P515" s="1"/>
      <c r="Q515" s="1"/>
      <c r="R515" s="1"/>
      <c r="S515" s="1"/>
    </row>
    <row r="516" spans="1:19" s="41" customFormat="1">
      <c r="A516" s="1"/>
      <c r="B516" s="80"/>
      <c r="C516" s="81"/>
      <c r="D516" s="1"/>
      <c r="E516" s="82"/>
      <c r="F516" s="81"/>
      <c r="H516" s="83"/>
      <c r="I516" s="82"/>
      <c r="L516" s="83"/>
      <c r="M516" s="1"/>
      <c r="N516" s="1"/>
      <c r="O516" s="1"/>
      <c r="P516" s="1"/>
      <c r="Q516" s="1"/>
      <c r="R516" s="1"/>
      <c r="S516" s="1"/>
    </row>
    <row r="517" spans="1:19" s="41" customFormat="1">
      <c r="A517" s="1"/>
      <c r="B517" s="80"/>
      <c r="C517" s="81"/>
      <c r="D517" s="1"/>
      <c r="E517" s="82"/>
      <c r="F517" s="81"/>
      <c r="H517" s="83"/>
      <c r="I517" s="82"/>
      <c r="L517" s="83"/>
      <c r="M517" s="1"/>
      <c r="N517" s="1"/>
      <c r="O517" s="1"/>
      <c r="P517" s="1"/>
      <c r="Q517" s="1"/>
      <c r="R517" s="1"/>
      <c r="S517" s="1"/>
    </row>
    <row r="518" spans="1:19" s="41" customFormat="1">
      <c r="A518" s="1"/>
      <c r="B518" s="80"/>
      <c r="C518" s="81"/>
      <c r="D518" s="1"/>
      <c r="E518" s="82"/>
      <c r="F518" s="81"/>
      <c r="H518" s="83"/>
      <c r="I518" s="82"/>
      <c r="L518" s="83"/>
      <c r="M518" s="1"/>
      <c r="N518" s="1"/>
      <c r="O518" s="1"/>
      <c r="P518" s="1"/>
      <c r="Q518" s="1"/>
      <c r="R518" s="1"/>
      <c r="S518" s="1"/>
    </row>
    <row r="519" spans="1:19" s="41" customFormat="1">
      <c r="A519" s="1"/>
      <c r="B519" s="80"/>
      <c r="C519" s="81"/>
      <c r="D519" s="1"/>
      <c r="E519" s="82"/>
      <c r="F519" s="81"/>
      <c r="H519" s="83"/>
      <c r="I519" s="82"/>
      <c r="L519" s="83"/>
      <c r="M519" s="1"/>
      <c r="N519" s="1"/>
      <c r="O519" s="1"/>
      <c r="P519" s="1"/>
      <c r="Q519" s="1"/>
      <c r="R519" s="1"/>
      <c r="S519" s="1"/>
    </row>
    <row r="520" spans="1:19" s="41" customFormat="1">
      <c r="A520" s="1"/>
      <c r="B520" s="80"/>
      <c r="C520" s="81"/>
      <c r="D520" s="1"/>
      <c r="E520" s="82"/>
      <c r="F520" s="81"/>
      <c r="H520" s="83"/>
      <c r="I520" s="82"/>
      <c r="L520" s="83"/>
      <c r="M520" s="1"/>
      <c r="N520" s="1"/>
      <c r="O520" s="1"/>
      <c r="P520" s="1"/>
      <c r="Q520" s="1"/>
      <c r="R520" s="1"/>
      <c r="S520" s="1"/>
    </row>
    <row r="521" spans="1:19" s="41" customFormat="1">
      <c r="A521" s="1"/>
      <c r="B521" s="80"/>
      <c r="C521" s="81"/>
      <c r="D521" s="1"/>
      <c r="E521" s="82"/>
      <c r="F521" s="81"/>
      <c r="H521" s="83"/>
      <c r="I521" s="82"/>
      <c r="L521" s="83"/>
      <c r="M521" s="1"/>
      <c r="N521" s="1"/>
      <c r="O521" s="1"/>
      <c r="P521" s="1"/>
      <c r="Q521" s="1"/>
      <c r="R521" s="1"/>
      <c r="S521" s="1"/>
    </row>
    <row r="522" spans="1:19" s="41" customFormat="1">
      <c r="A522" s="1"/>
      <c r="B522" s="80"/>
      <c r="C522" s="81"/>
      <c r="D522" s="1"/>
      <c r="E522" s="82"/>
      <c r="F522" s="81"/>
      <c r="H522" s="83"/>
      <c r="I522" s="82"/>
      <c r="L522" s="83"/>
      <c r="M522" s="1"/>
      <c r="N522" s="1"/>
      <c r="O522" s="1"/>
      <c r="P522" s="1"/>
      <c r="Q522" s="1"/>
      <c r="R522" s="1"/>
      <c r="S522" s="1"/>
    </row>
    <row r="523" spans="1:19" s="41" customFormat="1">
      <c r="A523" s="1"/>
      <c r="B523" s="80"/>
      <c r="C523" s="81"/>
      <c r="D523" s="1"/>
      <c r="E523" s="82"/>
      <c r="F523" s="81"/>
      <c r="H523" s="83"/>
      <c r="I523" s="82"/>
      <c r="L523" s="83"/>
      <c r="M523" s="1"/>
      <c r="N523" s="1"/>
      <c r="O523" s="1"/>
      <c r="P523" s="1"/>
      <c r="Q523" s="1"/>
      <c r="R523" s="1"/>
      <c r="S523" s="1"/>
    </row>
    <row r="524" spans="1:19" s="41" customFormat="1">
      <c r="A524" s="1"/>
      <c r="B524" s="80"/>
      <c r="C524" s="81"/>
      <c r="D524" s="1"/>
      <c r="E524" s="82"/>
      <c r="F524" s="81"/>
      <c r="H524" s="83"/>
      <c r="I524" s="82"/>
      <c r="L524" s="83"/>
      <c r="M524" s="1"/>
      <c r="N524" s="1"/>
      <c r="O524" s="1"/>
      <c r="P524" s="1"/>
      <c r="Q524" s="1"/>
      <c r="R524" s="1"/>
      <c r="S524" s="1"/>
    </row>
    <row r="525" spans="1:19" s="41" customFormat="1">
      <c r="A525" s="1"/>
      <c r="B525" s="80"/>
      <c r="C525" s="81"/>
      <c r="D525" s="1"/>
      <c r="E525" s="82"/>
      <c r="F525" s="81"/>
      <c r="H525" s="83"/>
      <c r="I525" s="82"/>
      <c r="L525" s="83"/>
      <c r="M525" s="1"/>
      <c r="N525" s="1"/>
      <c r="O525" s="1"/>
      <c r="P525" s="1"/>
      <c r="Q525" s="1"/>
      <c r="R525" s="1"/>
      <c r="S525" s="1"/>
    </row>
    <row r="526" spans="1:19" s="41" customFormat="1">
      <c r="A526" s="1"/>
      <c r="B526" s="80"/>
      <c r="C526" s="81"/>
      <c r="D526" s="1"/>
      <c r="E526" s="82"/>
      <c r="F526" s="81"/>
      <c r="H526" s="83"/>
      <c r="I526" s="82"/>
      <c r="L526" s="83"/>
      <c r="M526" s="1"/>
      <c r="N526" s="1"/>
      <c r="O526" s="1"/>
      <c r="P526" s="1"/>
      <c r="Q526" s="1"/>
      <c r="R526" s="1"/>
      <c r="S526" s="1"/>
    </row>
    <row r="527" spans="1:19" s="41" customFormat="1">
      <c r="A527" s="1"/>
      <c r="B527" s="80"/>
      <c r="C527" s="81"/>
      <c r="D527" s="1"/>
      <c r="E527" s="82"/>
      <c r="F527" s="81"/>
      <c r="H527" s="83"/>
      <c r="I527" s="82"/>
      <c r="L527" s="83"/>
      <c r="M527" s="1"/>
      <c r="N527" s="1"/>
      <c r="O527" s="1"/>
      <c r="P527" s="1"/>
      <c r="Q527" s="1"/>
      <c r="R527" s="1"/>
      <c r="S527" s="1"/>
    </row>
    <row r="528" spans="1:19" s="41" customFormat="1">
      <c r="A528" s="1"/>
      <c r="B528" s="80"/>
      <c r="C528" s="81"/>
      <c r="D528" s="1"/>
      <c r="E528" s="82"/>
      <c r="F528" s="81"/>
      <c r="H528" s="83"/>
      <c r="I528" s="82"/>
      <c r="L528" s="83"/>
      <c r="M528" s="1"/>
      <c r="N528" s="1"/>
      <c r="O528" s="1"/>
      <c r="P528" s="1"/>
      <c r="Q528" s="1"/>
      <c r="R528" s="1"/>
      <c r="S528" s="1"/>
    </row>
    <row r="529" spans="1:19" s="41" customFormat="1">
      <c r="A529" s="1"/>
      <c r="B529" s="80"/>
      <c r="C529" s="81"/>
      <c r="D529" s="1"/>
      <c r="E529" s="82"/>
      <c r="F529" s="81"/>
      <c r="H529" s="83"/>
      <c r="I529" s="82"/>
      <c r="L529" s="83"/>
      <c r="M529" s="1"/>
      <c r="N529" s="1"/>
      <c r="O529" s="1"/>
      <c r="P529" s="1"/>
      <c r="Q529" s="1"/>
      <c r="R529" s="1"/>
      <c r="S529" s="1"/>
    </row>
    <row r="530" spans="1:19" s="41" customFormat="1">
      <c r="A530" s="1"/>
      <c r="B530" s="80"/>
      <c r="C530" s="81"/>
      <c r="D530" s="1"/>
      <c r="E530" s="82"/>
      <c r="F530" s="81"/>
      <c r="H530" s="83"/>
      <c r="I530" s="82"/>
      <c r="L530" s="83"/>
      <c r="M530" s="1"/>
      <c r="N530" s="1"/>
      <c r="O530" s="1"/>
      <c r="P530" s="1"/>
      <c r="Q530" s="1"/>
      <c r="R530" s="1"/>
      <c r="S530" s="1"/>
    </row>
    <row r="531" spans="1:19" s="41" customFormat="1">
      <c r="A531" s="1"/>
      <c r="B531" s="80"/>
      <c r="C531" s="81"/>
      <c r="D531" s="1"/>
      <c r="E531" s="82"/>
      <c r="F531" s="81"/>
      <c r="H531" s="83"/>
      <c r="I531" s="82"/>
      <c r="L531" s="83"/>
      <c r="M531" s="1"/>
      <c r="N531" s="1"/>
      <c r="O531" s="1"/>
      <c r="P531" s="1"/>
      <c r="Q531" s="1"/>
      <c r="R531" s="1"/>
      <c r="S531" s="1"/>
    </row>
    <row r="532" spans="1:19" s="41" customFormat="1">
      <c r="A532" s="1"/>
      <c r="B532" s="80"/>
      <c r="C532" s="81"/>
      <c r="D532" s="1"/>
      <c r="E532" s="82"/>
      <c r="F532" s="81"/>
      <c r="H532" s="83"/>
      <c r="I532" s="82"/>
      <c r="L532" s="83"/>
      <c r="M532" s="1"/>
      <c r="N532" s="1"/>
      <c r="O532" s="1"/>
      <c r="P532" s="1"/>
      <c r="Q532" s="1"/>
      <c r="R532" s="1"/>
      <c r="S532" s="1"/>
    </row>
    <row r="533" spans="1:19" s="41" customFormat="1">
      <c r="A533" s="1"/>
      <c r="B533" s="80"/>
      <c r="C533" s="81"/>
      <c r="D533" s="1"/>
      <c r="E533" s="82"/>
      <c r="F533" s="81"/>
      <c r="H533" s="83"/>
      <c r="I533" s="82"/>
      <c r="L533" s="83"/>
      <c r="M533" s="1"/>
      <c r="N533" s="1"/>
      <c r="O533" s="1"/>
      <c r="P533" s="1"/>
      <c r="Q533" s="1"/>
      <c r="R533" s="1"/>
      <c r="S533" s="1"/>
    </row>
    <row r="534" spans="1:19" s="41" customFormat="1">
      <c r="A534" s="1"/>
      <c r="B534" s="80"/>
      <c r="C534" s="81"/>
      <c r="D534" s="1"/>
      <c r="E534" s="82"/>
      <c r="F534" s="81"/>
      <c r="H534" s="83"/>
      <c r="I534" s="82"/>
      <c r="L534" s="83"/>
      <c r="M534" s="1"/>
      <c r="N534" s="1"/>
      <c r="O534" s="1"/>
      <c r="P534" s="1"/>
      <c r="Q534" s="1"/>
      <c r="R534" s="1"/>
      <c r="S534" s="1"/>
    </row>
    <row r="535" spans="1:19" s="41" customFormat="1">
      <c r="A535" s="1"/>
      <c r="B535" s="80"/>
      <c r="C535" s="81"/>
      <c r="D535" s="1"/>
      <c r="E535" s="82"/>
      <c r="F535" s="81"/>
      <c r="H535" s="83"/>
      <c r="I535" s="82"/>
      <c r="L535" s="83"/>
      <c r="M535" s="1"/>
      <c r="N535" s="1"/>
      <c r="O535" s="1"/>
      <c r="P535" s="1"/>
      <c r="Q535" s="1"/>
      <c r="R535" s="1"/>
      <c r="S535" s="1"/>
    </row>
    <row r="536" spans="1:19" s="41" customFormat="1">
      <c r="A536" s="1"/>
      <c r="B536" s="80"/>
      <c r="C536" s="81"/>
      <c r="D536" s="1"/>
      <c r="E536" s="82"/>
      <c r="F536" s="81"/>
      <c r="H536" s="83"/>
      <c r="I536" s="82"/>
      <c r="L536" s="83"/>
      <c r="M536" s="1"/>
      <c r="N536" s="1"/>
      <c r="O536" s="1"/>
      <c r="P536" s="1"/>
      <c r="Q536" s="1"/>
      <c r="R536" s="1"/>
      <c r="S536" s="1"/>
    </row>
    <row r="537" spans="1:19" s="41" customFormat="1">
      <c r="A537" s="1"/>
      <c r="B537" s="80"/>
      <c r="C537" s="81"/>
      <c r="D537" s="1"/>
      <c r="E537" s="82"/>
      <c r="F537" s="81"/>
      <c r="H537" s="83"/>
      <c r="I537" s="82"/>
      <c r="L537" s="83"/>
      <c r="M537" s="1"/>
      <c r="N537" s="1"/>
      <c r="O537" s="1"/>
      <c r="P537" s="1"/>
      <c r="Q537" s="1"/>
      <c r="R537" s="1"/>
      <c r="S537" s="1"/>
    </row>
    <row r="538" spans="1:19" s="41" customFormat="1">
      <c r="A538" s="1"/>
      <c r="B538" s="80"/>
      <c r="C538" s="81"/>
      <c r="D538" s="1"/>
      <c r="E538" s="82"/>
      <c r="F538" s="81"/>
      <c r="H538" s="83"/>
      <c r="I538" s="82"/>
      <c r="L538" s="83"/>
      <c r="M538" s="1"/>
      <c r="N538" s="1"/>
      <c r="O538" s="1"/>
      <c r="P538" s="1"/>
      <c r="Q538" s="1"/>
      <c r="R538" s="1"/>
      <c r="S538" s="1"/>
    </row>
    <row r="539" spans="1:19" s="41" customFormat="1">
      <c r="A539" s="1"/>
      <c r="B539" s="80"/>
      <c r="C539" s="81"/>
      <c r="D539" s="1"/>
      <c r="E539" s="82"/>
      <c r="F539" s="81"/>
      <c r="H539" s="83"/>
      <c r="I539" s="82"/>
      <c r="L539" s="83"/>
      <c r="M539" s="1"/>
      <c r="N539" s="1"/>
      <c r="O539" s="1"/>
      <c r="P539" s="1"/>
      <c r="Q539" s="1"/>
      <c r="R539" s="1"/>
      <c r="S539" s="1"/>
    </row>
    <row r="540" spans="1:19" s="41" customFormat="1">
      <c r="A540" s="1"/>
      <c r="B540" s="80"/>
      <c r="C540" s="81"/>
      <c r="D540" s="1"/>
      <c r="E540" s="82"/>
      <c r="F540" s="81"/>
      <c r="H540" s="83"/>
      <c r="I540" s="82"/>
      <c r="L540" s="83"/>
      <c r="M540" s="1"/>
      <c r="N540" s="1"/>
      <c r="O540" s="1"/>
      <c r="P540" s="1"/>
      <c r="Q540" s="1"/>
      <c r="R540" s="1"/>
      <c r="S540" s="1"/>
    </row>
    <row r="541" spans="1:19" s="41" customFormat="1">
      <c r="A541" s="1"/>
      <c r="B541" s="80"/>
      <c r="C541" s="81"/>
      <c r="D541" s="1"/>
      <c r="E541" s="82"/>
      <c r="F541" s="81"/>
      <c r="H541" s="83"/>
      <c r="I541" s="82"/>
      <c r="L541" s="83"/>
      <c r="M541" s="1"/>
      <c r="N541" s="1"/>
      <c r="O541" s="1"/>
      <c r="P541" s="1"/>
      <c r="Q541" s="1"/>
      <c r="R541" s="1"/>
      <c r="S541" s="1"/>
    </row>
    <row r="542" spans="1:19" s="41" customFormat="1">
      <c r="A542" s="1"/>
      <c r="B542" s="80"/>
      <c r="C542" s="81"/>
      <c r="D542" s="1"/>
      <c r="E542" s="82"/>
      <c r="F542" s="81"/>
      <c r="H542" s="83"/>
      <c r="I542" s="82"/>
      <c r="L542" s="83"/>
      <c r="M542" s="1"/>
      <c r="N542" s="1"/>
      <c r="O542" s="1"/>
      <c r="P542" s="1"/>
      <c r="Q542" s="1"/>
      <c r="R542" s="1"/>
      <c r="S542" s="1"/>
    </row>
    <row r="543" spans="1:19" s="41" customFormat="1">
      <c r="A543" s="1"/>
      <c r="B543" s="80"/>
      <c r="C543" s="81"/>
      <c r="D543" s="1"/>
      <c r="E543" s="82"/>
      <c r="F543" s="81"/>
      <c r="H543" s="83"/>
      <c r="I543" s="82"/>
      <c r="L543" s="83"/>
      <c r="M543" s="1"/>
      <c r="N543" s="1"/>
      <c r="O543" s="1"/>
      <c r="P543" s="1"/>
      <c r="Q543" s="1"/>
      <c r="R543" s="1"/>
      <c r="S543" s="1"/>
    </row>
    <row r="544" spans="1:19" s="41" customFormat="1">
      <c r="A544" s="1"/>
      <c r="B544" s="80"/>
      <c r="C544" s="81"/>
      <c r="D544" s="1"/>
      <c r="E544" s="82"/>
      <c r="F544" s="81"/>
      <c r="H544" s="83"/>
      <c r="I544" s="82"/>
      <c r="L544" s="83"/>
      <c r="M544" s="1"/>
      <c r="N544" s="1"/>
      <c r="O544" s="1"/>
      <c r="P544" s="1"/>
      <c r="Q544" s="1"/>
      <c r="R544" s="1"/>
      <c r="S544" s="1"/>
    </row>
    <row r="545" spans="1:19" s="41" customFormat="1">
      <c r="A545" s="1"/>
      <c r="B545" s="80"/>
      <c r="C545" s="81"/>
      <c r="D545" s="1"/>
      <c r="E545" s="82"/>
      <c r="F545" s="81"/>
      <c r="H545" s="83"/>
      <c r="I545" s="82"/>
      <c r="L545" s="83"/>
      <c r="M545" s="1"/>
      <c r="N545" s="1"/>
      <c r="O545" s="1"/>
      <c r="P545" s="1"/>
      <c r="Q545" s="1"/>
      <c r="R545" s="1"/>
      <c r="S545" s="1"/>
    </row>
    <row r="546" spans="1:19" s="41" customFormat="1">
      <c r="A546" s="1"/>
      <c r="B546" s="80"/>
      <c r="C546" s="81"/>
      <c r="D546" s="1"/>
      <c r="E546" s="82"/>
      <c r="F546" s="81"/>
      <c r="H546" s="83"/>
      <c r="I546" s="82"/>
      <c r="L546" s="83"/>
      <c r="M546" s="1"/>
      <c r="N546" s="1"/>
      <c r="O546" s="1"/>
      <c r="P546" s="1"/>
      <c r="Q546" s="1"/>
      <c r="R546" s="1"/>
      <c r="S546" s="1"/>
    </row>
    <row r="547" spans="1:19" s="41" customFormat="1">
      <c r="A547" s="1"/>
      <c r="B547" s="80"/>
      <c r="C547" s="81"/>
      <c r="D547" s="1"/>
      <c r="E547" s="82"/>
      <c r="F547" s="81"/>
      <c r="H547" s="83"/>
      <c r="I547" s="82"/>
      <c r="L547" s="83"/>
      <c r="M547" s="1"/>
      <c r="N547" s="1"/>
      <c r="O547" s="1"/>
      <c r="P547" s="1"/>
      <c r="Q547" s="1"/>
      <c r="R547" s="1"/>
      <c r="S547" s="1"/>
    </row>
    <row r="548" spans="1:19" s="41" customFormat="1">
      <c r="A548" s="1"/>
      <c r="B548" s="80"/>
      <c r="C548" s="81"/>
      <c r="D548" s="1"/>
      <c r="E548" s="82"/>
      <c r="F548" s="81"/>
      <c r="H548" s="83"/>
      <c r="I548" s="82"/>
      <c r="L548" s="83"/>
      <c r="M548" s="1"/>
      <c r="N548" s="1"/>
      <c r="O548" s="1"/>
      <c r="P548" s="1"/>
      <c r="Q548" s="1"/>
      <c r="R548" s="1"/>
      <c r="S548" s="1"/>
    </row>
    <row r="549" spans="1:19" s="41" customFormat="1">
      <c r="A549" s="1"/>
      <c r="B549" s="80"/>
      <c r="C549" s="81"/>
      <c r="D549" s="1"/>
      <c r="E549" s="82"/>
      <c r="F549" s="81"/>
      <c r="H549" s="83"/>
      <c r="I549" s="82"/>
      <c r="L549" s="83"/>
      <c r="M549" s="1"/>
      <c r="N549" s="1"/>
      <c r="O549" s="1"/>
      <c r="P549" s="1"/>
      <c r="Q549" s="1"/>
      <c r="R549" s="1"/>
      <c r="S549" s="1"/>
    </row>
    <row r="550" spans="1:19" s="41" customFormat="1">
      <c r="A550" s="1"/>
      <c r="B550" s="80"/>
      <c r="C550" s="81"/>
      <c r="D550" s="1"/>
      <c r="E550" s="82"/>
      <c r="F550" s="81"/>
      <c r="H550" s="83"/>
      <c r="I550" s="82"/>
      <c r="L550" s="83"/>
      <c r="M550" s="1"/>
      <c r="N550" s="1"/>
      <c r="O550" s="1"/>
      <c r="P550" s="1"/>
      <c r="Q550" s="1"/>
      <c r="R550" s="1"/>
      <c r="S550" s="1"/>
    </row>
    <row r="551" spans="1:19" s="41" customFormat="1">
      <c r="A551" s="1"/>
      <c r="B551" s="80"/>
      <c r="C551" s="81"/>
      <c r="D551" s="1"/>
      <c r="E551" s="82"/>
      <c r="F551" s="81"/>
      <c r="H551" s="83"/>
      <c r="I551" s="82"/>
      <c r="L551" s="83"/>
      <c r="M551" s="1"/>
      <c r="N551" s="1"/>
      <c r="O551" s="1"/>
      <c r="P551" s="1"/>
      <c r="Q551" s="1"/>
      <c r="R551" s="1"/>
      <c r="S551" s="1"/>
    </row>
    <row r="552" spans="1:19" s="41" customFormat="1">
      <c r="A552" s="1"/>
      <c r="B552" s="80"/>
      <c r="C552" s="81"/>
      <c r="D552" s="1"/>
      <c r="E552" s="82"/>
      <c r="F552" s="81"/>
      <c r="H552" s="83"/>
      <c r="I552" s="82"/>
      <c r="L552" s="83"/>
      <c r="M552" s="1"/>
      <c r="N552" s="1"/>
      <c r="O552" s="1"/>
      <c r="P552" s="1"/>
      <c r="Q552" s="1"/>
      <c r="R552" s="1"/>
      <c r="S552" s="1"/>
    </row>
    <row r="553" spans="1:19" s="41" customFormat="1">
      <c r="A553" s="1"/>
      <c r="B553" s="80"/>
      <c r="C553" s="81"/>
      <c r="D553" s="1"/>
      <c r="E553" s="82"/>
      <c r="F553" s="81"/>
      <c r="H553" s="83"/>
      <c r="I553" s="82"/>
      <c r="L553" s="83"/>
      <c r="M553" s="1"/>
      <c r="N553" s="1"/>
      <c r="O553" s="1"/>
      <c r="P553" s="1"/>
      <c r="Q553" s="1"/>
      <c r="R553" s="1"/>
      <c r="S553" s="1"/>
    </row>
    <row r="554" spans="1:19" s="41" customFormat="1">
      <c r="A554" s="1"/>
      <c r="B554" s="80"/>
      <c r="C554" s="81"/>
      <c r="D554" s="1"/>
      <c r="E554" s="82"/>
      <c r="F554" s="81"/>
      <c r="H554" s="83"/>
      <c r="I554" s="82"/>
      <c r="L554" s="83"/>
      <c r="M554" s="1"/>
      <c r="N554" s="1"/>
      <c r="O554" s="1"/>
      <c r="P554" s="1"/>
      <c r="Q554" s="1"/>
      <c r="R554" s="1"/>
      <c r="S554" s="1"/>
    </row>
    <row r="555" spans="1:19" s="41" customFormat="1">
      <c r="A555" s="1"/>
      <c r="B555" s="80"/>
      <c r="C555" s="81"/>
      <c r="D555" s="1"/>
      <c r="E555" s="82"/>
      <c r="F555" s="81"/>
      <c r="H555" s="83"/>
      <c r="I555" s="82"/>
      <c r="L555" s="83"/>
      <c r="M555" s="1"/>
      <c r="N555" s="1"/>
      <c r="O555" s="1"/>
      <c r="P555" s="1"/>
      <c r="Q555" s="1"/>
      <c r="R555" s="1"/>
      <c r="S555" s="1"/>
    </row>
    <row r="556" spans="1:19" s="41" customFormat="1">
      <c r="A556" s="1"/>
      <c r="B556" s="80"/>
      <c r="C556" s="81"/>
      <c r="D556" s="1"/>
      <c r="E556" s="82"/>
      <c r="F556" s="81"/>
      <c r="H556" s="83"/>
      <c r="I556" s="82"/>
      <c r="L556" s="83"/>
      <c r="M556" s="1"/>
      <c r="N556" s="1"/>
      <c r="O556" s="1"/>
      <c r="P556" s="1"/>
      <c r="Q556" s="1"/>
      <c r="R556" s="1"/>
      <c r="S556" s="1"/>
    </row>
    <row r="557" spans="1:19" s="41" customFormat="1">
      <c r="A557" s="1"/>
      <c r="B557" s="80"/>
      <c r="C557" s="81"/>
      <c r="D557" s="1"/>
      <c r="E557" s="82"/>
      <c r="F557" s="81"/>
      <c r="H557" s="83"/>
      <c r="I557" s="82"/>
      <c r="L557" s="83"/>
      <c r="M557" s="1"/>
      <c r="N557" s="1"/>
      <c r="O557" s="1"/>
      <c r="P557" s="1"/>
      <c r="Q557" s="1"/>
      <c r="R557" s="1"/>
      <c r="S557" s="1"/>
    </row>
    <row r="558" spans="1:19" s="41" customFormat="1">
      <c r="A558" s="1"/>
      <c r="B558" s="80"/>
      <c r="C558" s="81"/>
      <c r="D558" s="1"/>
      <c r="E558" s="82"/>
      <c r="F558" s="81"/>
      <c r="H558" s="83"/>
      <c r="I558" s="82"/>
      <c r="L558" s="83"/>
      <c r="M558" s="1"/>
      <c r="N558" s="1"/>
      <c r="O558" s="1"/>
      <c r="P558" s="1"/>
      <c r="Q558" s="1"/>
      <c r="R558" s="1"/>
      <c r="S558" s="1"/>
    </row>
    <row r="559" spans="1:19" s="41" customFormat="1">
      <c r="A559" s="1"/>
      <c r="B559" s="80"/>
      <c r="C559" s="81"/>
      <c r="D559" s="1"/>
      <c r="E559" s="82"/>
      <c r="F559" s="81"/>
      <c r="H559" s="83"/>
      <c r="I559" s="82"/>
      <c r="L559" s="83"/>
      <c r="M559" s="1"/>
      <c r="N559" s="1"/>
      <c r="O559" s="1"/>
      <c r="P559" s="1"/>
      <c r="Q559" s="1"/>
      <c r="R559" s="1"/>
      <c r="S559" s="1"/>
    </row>
    <row r="560" spans="1:19" s="41" customFormat="1">
      <c r="A560" s="1"/>
      <c r="B560" s="80"/>
      <c r="C560" s="81"/>
      <c r="D560" s="1"/>
      <c r="E560" s="82"/>
      <c r="F560" s="81"/>
      <c r="H560" s="83"/>
      <c r="I560" s="82"/>
      <c r="L560" s="83"/>
      <c r="M560" s="1"/>
      <c r="N560" s="1"/>
      <c r="O560" s="1"/>
      <c r="P560" s="1"/>
      <c r="Q560" s="1"/>
      <c r="R560" s="1"/>
      <c r="S560" s="1"/>
    </row>
    <row r="561" spans="1:19" s="41" customFormat="1">
      <c r="A561" s="1"/>
      <c r="B561" s="80"/>
      <c r="C561" s="81"/>
      <c r="D561" s="1"/>
      <c r="E561" s="82"/>
      <c r="F561" s="81"/>
      <c r="H561" s="83"/>
      <c r="I561" s="82"/>
      <c r="L561" s="83"/>
      <c r="M561" s="1"/>
      <c r="N561" s="1"/>
      <c r="O561" s="1"/>
      <c r="P561" s="1"/>
      <c r="Q561" s="1"/>
      <c r="R561" s="1"/>
      <c r="S561" s="1"/>
    </row>
    <row r="562" spans="1:19" s="41" customFormat="1">
      <c r="A562" s="1"/>
      <c r="B562" s="80"/>
      <c r="C562" s="81"/>
      <c r="D562" s="1"/>
      <c r="E562" s="82"/>
      <c r="F562" s="81"/>
      <c r="H562" s="83"/>
      <c r="I562" s="82"/>
      <c r="L562" s="83"/>
      <c r="M562" s="1"/>
      <c r="N562" s="1"/>
      <c r="O562" s="1"/>
      <c r="P562" s="1"/>
      <c r="Q562" s="1"/>
      <c r="R562" s="1"/>
      <c r="S562" s="1"/>
    </row>
    <row r="563" spans="1:19" s="41" customFormat="1">
      <c r="A563" s="1"/>
      <c r="B563" s="80"/>
      <c r="C563" s="81"/>
      <c r="D563" s="1"/>
      <c r="E563" s="82"/>
      <c r="F563" s="81"/>
      <c r="H563" s="83"/>
      <c r="I563" s="82"/>
      <c r="L563" s="83"/>
      <c r="M563" s="1"/>
      <c r="N563" s="1"/>
      <c r="O563" s="1"/>
      <c r="P563" s="1"/>
      <c r="Q563" s="1"/>
      <c r="R563" s="1"/>
      <c r="S563" s="1"/>
    </row>
    <row r="564" spans="1:19" s="41" customFormat="1">
      <c r="A564" s="1"/>
      <c r="B564" s="80"/>
      <c r="C564" s="81"/>
      <c r="D564" s="1"/>
      <c r="E564" s="82"/>
      <c r="F564" s="81"/>
      <c r="H564" s="83"/>
      <c r="I564" s="82"/>
      <c r="L564" s="83"/>
      <c r="M564" s="1"/>
      <c r="N564" s="1"/>
      <c r="O564" s="1"/>
      <c r="P564" s="1"/>
      <c r="Q564" s="1"/>
      <c r="R564" s="1"/>
      <c r="S564" s="1"/>
    </row>
    <row r="565" spans="1:19" s="41" customFormat="1">
      <c r="A565" s="1"/>
      <c r="B565" s="80"/>
      <c r="C565" s="81"/>
      <c r="D565" s="1"/>
      <c r="E565" s="82"/>
      <c r="F565" s="81"/>
      <c r="H565" s="83"/>
      <c r="I565" s="82"/>
      <c r="L565" s="83"/>
      <c r="M565" s="1"/>
      <c r="N565" s="1"/>
      <c r="O565" s="1"/>
      <c r="P565" s="1"/>
      <c r="Q565" s="1"/>
      <c r="R565" s="1"/>
      <c r="S565" s="1"/>
    </row>
    <row r="566" spans="1:19" s="41" customFormat="1">
      <c r="A566" s="1"/>
      <c r="B566" s="80"/>
      <c r="C566" s="81"/>
      <c r="D566" s="1"/>
      <c r="E566" s="82"/>
      <c r="F566" s="81"/>
      <c r="H566" s="83"/>
      <c r="I566" s="82"/>
      <c r="L566" s="83"/>
      <c r="M566" s="1"/>
      <c r="N566" s="1"/>
      <c r="O566" s="1"/>
      <c r="P566" s="1"/>
      <c r="Q566" s="1"/>
      <c r="R566" s="1"/>
      <c r="S566" s="1"/>
    </row>
    <row r="567" spans="1:19" s="41" customFormat="1">
      <c r="A567" s="1"/>
      <c r="B567" s="80"/>
      <c r="C567" s="81"/>
      <c r="D567" s="1"/>
      <c r="E567" s="82"/>
      <c r="F567" s="81"/>
      <c r="H567" s="83"/>
      <c r="I567" s="82"/>
      <c r="L567" s="83"/>
      <c r="M567" s="1"/>
      <c r="N567" s="1"/>
      <c r="O567" s="1"/>
      <c r="P567" s="1"/>
      <c r="Q567" s="1"/>
      <c r="R567" s="1"/>
      <c r="S567" s="1"/>
    </row>
    <row r="568" spans="1:19" s="41" customFormat="1">
      <c r="A568" s="1"/>
      <c r="B568" s="80"/>
      <c r="C568" s="81"/>
      <c r="D568" s="1"/>
      <c r="E568" s="82"/>
      <c r="F568" s="81"/>
      <c r="H568" s="83"/>
      <c r="I568" s="82"/>
      <c r="L568" s="83"/>
      <c r="M568" s="1"/>
      <c r="N568" s="1"/>
      <c r="O568" s="1"/>
      <c r="P568" s="1"/>
      <c r="Q568" s="1"/>
      <c r="R568" s="1"/>
      <c r="S568" s="1"/>
    </row>
    <row r="569" spans="1:19" s="41" customFormat="1">
      <c r="A569" s="1"/>
      <c r="B569" s="80"/>
      <c r="C569" s="81"/>
      <c r="D569" s="1"/>
      <c r="E569" s="82"/>
      <c r="F569" s="81"/>
      <c r="H569" s="83"/>
      <c r="I569" s="82"/>
      <c r="L569" s="83"/>
      <c r="M569" s="1"/>
      <c r="N569" s="1"/>
      <c r="O569" s="1"/>
      <c r="P569" s="1"/>
      <c r="Q569" s="1"/>
      <c r="R569" s="1"/>
      <c r="S569" s="1"/>
    </row>
    <row r="570" spans="1:19" s="41" customFormat="1">
      <c r="A570" s="1"/>
      <c r="B570" s="80"/>
      <c r="C570" s="81"/>
      <c r="D570" s="1"/>
      <c r="E570" s="82"/>
      <c r="F570" s="81"/>
      <c r="H570" s="83"/>
      <c r="I570" s="82"/>
      <c r="L570" s="83"/>
      <c r="M570" s="1"/>
      <c r="N570" s="1"/>
      <c r="O570" s="1"/>
      <c r="P570" s="1"/>
      <c r="Q570" s="1"/>
      <c r="R570" s="1"/>
      <c r="S570" s="1"/>
    </row>
    <row r="571" spans="1:19" s="41" customFormat="1">
      <c r="A571" s="1"/>
      <c r="B571" s="80"/>
      <c r="C571" s="81"/>
      <c r="D571" s="1"/>
      <c r="E571" s="82"/>
      <c r="F571" s="81"/>
      <c r="H571" s="83"/>
      <c r="I571" s="82"/>
      <c r="L571" s="83"/>
      <c r="M571" s="1"/>
      <c r="N571" s="1"/>
      <c r="O571" s="1"/>
      <c r="P571" s="1"/>
      <c r="Q571" s="1"/>
      <c r="R571" s="1"/>
      <c r="S571" s="1"/>
    </row>
    <row r="572" spans="1:19" s="41" customFormat="1">
      <c r="A572" s="1"/>
      <c r="B572" s="80"/>
      <c r="C572" s="81"/>
      <c r="D572" s="1"/>
      <c r="E572" s="82"/>
      <c r="F572" s="81"/>
      <c r="H572" s="83"/>
      <c r="I572" s="82"/>
      <c r="L572" s="83"/>
      <c r="M572" s="1"/>
      <c r="N572" s="1"/>
      <c r="O572" s="1"/>
      <c r="P572" s="1"/>
      <c r="Q572" s="1"/>
      <c r="R572" s="1"/>
      <c r="S572" s="1"/>
    </row>
    <row r="573" spans="1:19" s="41" customFormat="1">
      <c r="A573" s="1"/>
      <c r="B573" s="80"/>
      <c r="C573" s="81"/>
      <c r="D573" s="1"/>
      <c r="E573" s="82"/>
      <c r="F573" s="81"/>
      <c r="H573" s="83"/>
      <c r="I573" s="82"/>
      <c r="L573" s="83"/>
      <c r="M573" s="1"/>
      <c r="N573" s="1"/>
      <c r="O573" s="1"/>
      <c r="P573" s="1"/>
      <c r="Q573" s="1"/>
      <c r="R573" s="1"/>
      <c r="S573" s="1"/>
    </row>
    <row r="574" spans="1:19" s="41" customFormat="1">
      <c r="A574" s="1"/>
      <c r="B574" s="80"/>
      <c r="C574" s="81"/>
      <c r="D574" s="1"/>
      <c r="E574" s="82"/>
      <c r="F574" s="81"/>
      <c r="H574" s="83"/>
      <c r="I574" s="82"/>
      <c r="L574" s="83"/>
      <c r="M574" s="1"/>
      <c r="N574" s="1"/>
      <c r="O574" s="1"/>
      <c r="P574" s="1"/>
      <c r="Q574" s="1"/>
      <c r="R574" s="1"/>
      <c r="S574" s="1"/>
    </row>
    <row r="575" spans="1:19" s="41" customFormat="1">
      <c r="A575" s="1"/>
      <c r="B575" s="80"/>
      <c r="C575" s="81"/>
      <c r="D575" s="1"/>
      <c r="E575" s="82"/>
      <c r="F575" s="81"/>
      <c r="H575" s="83"/>
      <c r="I575" s="82"/>
      <c r="L575" s="83"/>
      <c r="M575" s="1"/>
      <c r="N575" s="1"/>
      <c r="O575" s="1"/>
      <c r="P575" s="1"/>
      <c r="Q575" s="1"/>
      <c r="R575" s="1"/>
      <c r="S575" s="1"/>
    </row>
    <row r="576" spans="1:19" s="41" customFormat="1">
      <c r="A576" s="1"/>
      <c r="B576" s="80"/>
      <c r="C576" s="81"/>
      <c r="D576" s="1"/>
      <c r="E576" s="82"/>
      <c r="F576" s="81"/>
      <c r="H576" s="83"/>
      <c r="I576" s="82"/>
      <c r="L576" s="83"/>
      <c r="M576" s="1"/>
      <c r="N576" s="1"/>
      <c r="O576" s="1"/>
      <c r="P576" s="1"/>
      <c r="Q576" s="1"/>
      <c r="R576" s="1"/>
      <c r="S576" s="1"/>
    </row>
    <row r="577" spans="1:19" s="41" customFormat="1">
      <c r="A577" s="1"/>
      <c r="B577" s="80"/>
      <c r="C577" s="81"/>
      <c r="D577" s="1"/>
      <c r="E577" s="82"/>
      <c r="F577" s="81"/>
      <c r="H577" s="83"/>
      <c r="I577" s="82"/>
      <c r="L577" s="83"/>
      <c r="M577" s="1"/>
      <c r="N577" s="1"/>
      <c r="O577" s="1"/>
      <c r="P577" s="1"/>
      <c r="Q577" s="1"/>
      <c r="R577" s="1"/>
      <c r="S577" s="1"/>
    </row>
    <row r="578" spans="1:19" s="41" customFormat="1">
      <c r="A578" s="1"/>
      <c r="B578" s="80"/>
      <c r="C578" s="81"/>
      <c r="D578" s="1"/>
      <c r="E578" s="82"/>
      <c r="F578" s="81"/>
      <c r="H578" s="83"/>
      <c r="I578" s="82"/>
      <c r="L578" s="83"/>
      <c r="M578" s="1"/>
      <c r="N578" s="1"/>
      <c r="O578" s="1"/>
      <c r="P578" s="1"/>
      <c r="Q578" s="1"/>
      <c r="R578" s="1"/>
      <c r="S578" s="1"/>
    </row>
    <row r="579" spans="1:19" s="41" customFormat="1">
      <c r="A579" s="1"/>
      <c r="B579" s="80"/>
      <c r="C579" s="81"/>
      <c r="D579" s="1"/>
      <c r="E579" s="82"/>
      <c r="F579" s="81"/>
      <c r="H579" s="83"/>
      <c r="I579" s="82"/>
      <c r="L579" s="83"/>
      <c r="M579" s="1"/>
      <c r="N579" s="1"/>
      <c r="O579" s="1"/>
      <c r="P579" s="1"/>
      <c r="Q579" s="1"/>
      <c r="R579" s="1"/>
      <c r="S579" s="1"/>
    </row>
    <row r="580" spans="1:19" s="41" customFormat="1">
      <c r="A580" s="1"/>
      <c r="B580" s="80"/>
      <c r="C580" s="81"/>
      <c r="D580" s="1"/>
      <c r="E580" s="82"/>
      <c r="F580" s="81"/>
      <c r="H580" s="83"/>
      <c r="I580" s="82"/>
      <c r="L580" s="83"/>
      <c r="M580" s="1"/>
      <c r="N580" s="1"/>
      <c r="O580" s="1"/>
      <c r="P580" s="1"/>
      <c r="Q580" s="1"/>
      <c r="R580" s="1"/>
      <c r="S580" s="1"/>
    </row>
    <row r="581" spans="1:19" s="41" customFormat="1">
      <c r="A581" s="1"/>
      <c r="B581" s="80"/>
      <c r="C581" s="81"/>
      <c r="D581" s="1"/>
      <c r="E581" s="82"/>
      <c r="F581" s="81"/>
      <c r="H581" s="83"/>
      <c r="I581" s="82"/>
      <c r="L581" s="83"/>
      <c r="M581" s="1"/>
      <c r="N581" s="1"/>
      <c r="O581" s="1"/>
      <c r="P581" s="1"/>
      <c r="Q581" s="1"/>
      <c r="R581" s="1"/>
      <c r="S581" s="1"/>
    </row>
    <row r="582" spans="1:19" s="41" customFormat="1">
      <c r="A582" s="1"/>
      <c r="B582" s="80"/>
      <c r="C582" s="81"/>
      <c r="D582" s="1"/>
      <c r="E582" s="82"/>
      <c r="F582" s="81"/>
      <c r="H582" s="83"/>
      <c r="I582" s="82"/>
      <c r="L582" s="83"/>
      <c r="M582" s="1"/>
      <c r="N582" s="1"/>
      <c r="O582" s="1"/>
      <c r="P582" s="1"/>
      <c r="Q582" s="1"/>
      <c r="R582" s="1"/>
      <c r="S582" s="1"/>
    </row>
    <row r="583" spans="1:19" s="41" customFormat="1">
      <c r="A583" s="1"/>
      <c r="B583" s="80"/>
      <c r="C583" s="81"/>
      <c r="D583" s="1"/>
      <c r="E583" s="82"/>
      <c r="F583" s="81"/>
      <c r="H583" s="83"/>
      <c r="I583" s="82"/>
      <c r="L583" s="83"/>
      <c r="M583" s="1"/>
      <c r="N583" s="1"/>
      <c r="O583" s="1"/>
      <c r="P583" s="1"/>
      <c r="Q583" s="1"/>
      <c r="R583" s="1"/>
      <c r="S583" s="1"/>
    </row>
    <row r="584" spans="1:19" s="41" customFormat="1">
      <c r="A584" s="1"/>
      <c r="B584" s="80"/>
      <c r="C584" s="81"/>
      <c r="D584" s="1"/>
      <c r="E584" s="82"/>
      <c r="F584" s="81"/>
      <c r="H584" s="83"/>
      <c r="I584" s="82"/>
      <c r="L584" s="83"/>
      <c r="M584" s="1"/>
      <c r="N584" s="1"/>
      <c r="O584" s="1"/>
      <c r="P584" s="1"/>
      <c r="Q584" s="1"/>
      <c r="R584" s="1"/>
      <c r="S584" s="1"/>
    </row>
    <row r="585" spans="1:19" s="41" customFormat="1">
      <c r="A585" s="1"/>
      <c r="B585" s="80"/>
      <c r="C585" s="81"/>
      <c r="D585" s="1"/>
      <c r="E585" s="82"/>
      <c r="F585" s="81"/>
      <c r="H585" s="83"/>
      <c r="I585" s="82"/>
      <c r="L585" s="83"/>
      <c r="M585" s="1"/>
      <c r="N585" s="1"/>
      <c r="O585" s="1"/>
      <c r="P585" s="1"/>
      <c r="Q585" s="1"/>
      <c r="R585" s="1"/>
      <c r="S585" s="1"/>
    </row>
    <row r="586" spans="1:19" s="41" customFormat="1">
      <c r="A586" s="1"/>
      <c r="B586" s="80"/>
      <c r="C586" s="81"/>
      <c r="D586" s="1"/>
      <c r="E586" s="82"/>
      <c r="F586" s="81"/>
      <c r="H586" s="83"/>
      <c r="I586" s="82"/>
      <c r="L586" s="83"/>
      <c r="M586" s="1"/>
      <c r="N586" s="1"/>
      <c r="O586" s="1"/>
      <c r="P586" s="1"/>
      <c r="Q586" s="1"/>
      <c r="R586" s="1"/>
      <c r="S586" s="1"/>
    </row>
    <row r="587" spans="1:19" s="41" customFormat="1">
      <c r="A587" s="1"/>
      <c r="B587" s="80"/>
      <c r="C587" s="81"/>
      <c r="D587" s="1"/>
      <c r="E587" s="82"/>
      <c r="F587" s="81"/>
      <c r="H587" s="83"/>
      <c r="I587" s="82"/>
      <c r="L587" s="83"/>
      <c r="M587" s="1"/>
      <c r="N587" s="1"/>
      <c r="O587" s="1"/>
      <c r="P587" s="1"/>
      <c r="Q587" s="1"/>
      <c r="R587" s="1"/>
      <c r="S587" s="1"/>
    </row>
    <row r="588" spans="1:19" s="41" customFormat="1">
      <c r="A588" s="1"/>
      <c r="B588" s="80"/>
      <c r="C588" s="81"/>
      <c r="D588" s="1"/>
      <c r="E588" s="82"/>
      <c r="F588" s="81"/>
      <c r="H588" s="83"/>
      <c r="I588" s="82"/>
      <c r="L588" s="83"/>
      <c r="M588" s="1"/>
      <c r="N588" s="1"/>
      <c r="O588" s="1"/>
      <c r="P588" s="1"/>
      <c r="Q588" s="1"/>
      <c r="R588" s="1"/>
      <c r="S588" s="1"/>
    </row>
    <row r="589" spans="1:19" s="41" customFormat="1">
      <c r="A589" s="1"/>
      <c r="B589" s="80"/>
      <c r="C589" s="81"/>
      <c r="D589" s="1"/>
      <c r="E589" s="82"/>
      <c r="F589" s="81"/>
      <c r="H589" s="83"/>
      <c r="I589" s="82"/>
      <c r="L589" s="83"/>
      <c r="M589" s="1"/>
      <c r="N589" s="1"/>
      <c r="O589" s="1"/>
      <c r="P589" s="1"/>
      <c r="Q589" s="1"/>
      <c r="R589" s="1"/>
      <c r="S589" s="1"/>
    </row>
    <row r="590" spans="1:19" s="41" customFormat="1">
      <c r="A590" s="1"/>
      <c r="B590" s="80"/>
      <c r="C590" s="81"/>
      <c r="D590" s="1"/>
      <c r="E590" s="82"/>
      <c r="F590" s="81"/>
      <c r="H590" s="83"/>
      <c r="I590" s="82"/>
      <c r="L590" s="83"/>
      <c r="M590" s="1"/>
      <c r="N590" s="1"/>
      <c r="O590" s="1"/>
      <c r="P590" s="1"/>
      <c r="Q590" s="1"/>
      <c r="R590" s="1"/>
      <c r="S590" s="1"/>
    </row>
    <row r="591" spans="1:19" s="41" customFormat="1">
      <c r="A591" s="1"/>
      <c r="B591" s="80"/>
      <c r="C591" s="81"/>
      <c r="D591" s="1"/>
      <c r="E591" s="82"/>
      <c r="F591" s="81"/>
      <c r="H591" s="83"/>
      <c r="I591" s="82"/>
      <c r="L591" s="83"/>
      <c r="M591" s="1"/>
      <c r="N591" s="1"/>
      <c r="O591" s="1"/>
      <c r="P591" s="1"/>
      <c r="Q591" s="1"/>
      <c r="R591" s="1"/>
      <c r="S591" s="1"/>
    </row>
    <row r="592" spans="1:19" s="41" customFormat="1">
      <c r="A592" s="1"/>
      <c r="B592" s="80"/>
      <c r="C592" s="81"/>
      <c r="D592" s="1"/>
      <c r="E592" s="82"/>
      <c r="F592" s="81"/>
      <c r="H592" s="83"/>
      <c r="I592" s="82"/>
      <c r="L592" s="83"/>
      <c r="M592" s="1"/>
      <c r="N592" s="1"/>
      <c r="O592" s="1"/>
      <c r="P592" s="1"/>
      <c r="Q592" s="1"/>
      <c r="R592" s="1"/>
      <c r="S592" s="1"/>
    </row>
    <row r="593" spans="1:19" s="41" customFormat="1">
      <c r="A593" s="1"/>
      <c r="B593" s="80"/>
      <c r="C593" s="81"/>
      <c r="D593" s="1"/>
      <c r="E593" s="82"/>
      <c r="F593" s="81"/>
      <c r="H593" s="83"/>
      <c r="I593" s="82"/>
      <c r="L593" s="83"/>
      <c r="M593" s="1"/>
      <c r="N593" s="1"/>
      <c r="O593" s="1"/>
      <c r="P593" s="1"/>
      <c r="Q593" s="1"/>
      <c r="R593" s="1"/>
      <c r="S593" s="1"/>
    </row>
    <row r="594" spans="1:19" s="41" customFormat="1">
      <c r="A594" s="1"/>
      <c r="B594" s="80"/>
      <c r="C594" s="81"/>
      <c r="D594" s="1"/>
      <c r="E594" s="82"/>
      <c r="F594" s="81"/>
      <c r="H594" s="83"/>
      <c r="I594" s="82"/>
      <c r="L594" s="83"/>
      <c r="M594" s="1"/>
      <c r="N594" s="1"/>
      <c r="O594" s="1"/>
      <c r="P594" s="1"/>
      <c r="Q594" s="1"/>
      <c r="R594" s="1"/>
      <c r="S594" s="1"/>
    </row>
    <row r="595" spans="1:19" s="41" customFormat="1">
      <c r="A595" s="1"/>
      <c r="B595" s="80"/>
      <c r="C595" s="81"/>
      <c r="D595" s="1"/>
      <c r="E595" s="82"/>
      <c r="F595" s="81"/>
      <c r="H595" s="83"/>
      <c r="I595" s="82"/>
      <c r="L595" s="83"/>
      <c r="M595" s="1"/>
      <c r="N595" s="1"/>
      <c r="O595" s="1"/>
      <c r="P595" s="1"/>
      <c r="Q595" s="1"/>
      <c r="R595" s="1"/>
      <c r="S595" s="1"/>
    </row>
    <row r="596" spans="1:19" s="41" customFormat="1">
      <c r="A596" s="1"/>
      <c r="B596" s="80"/>
      <c r="C596" s="81"/>
      <c r="D596" s="1"/>
      <c r="E596" s="82"/>
      <c r="F596" s="81"/>
      <c r="H596" s="83"/>
      <c r="I596" s="82"/>
      <c r="L596" s="83"/>
      <c r="M596" s="1"/>
      <c r="N596" s="1"/>
      <c r="O596" s="1"/>
      <c r="P596" s="1"/>
      <c r="Q596" s="1"/>
      <c r="R596" s="1"/>
      <c r="S596" s="1"/>
    </row>
    <row r="597" spans="1:19" s="41" customFormat="1">
      <c r="A597" s="1"/>
      <c r="B597" s="80"/>
      <c r="C597" s="81"/>
      <c r="D597" s="1"/>
      <c r="E597" s="82"/>
      <c r="F597" s="81"/>
      <c r="H597" s="83"/>
      <c r="I597" s="82"/>
      <c r="L597" s="83"/>
      <c r="M597" s="1"/>
      <c r="N597" s="1"/>
      <c r="O597" s="1"/>
      <c r="P597" s="1"/>
      <c r="Q597" s="1"/>
      <c r="R597" s="1"/>
      <c r="S597" s="1"/>
    </row>
    <row r="598" spans="1:19" s="41" customFormat="1">
      <c r="A598" s="1"/>
      <c r="B598" s="80"/>
      <c r="C598" s="81"/>
      <c r="D598" s="1"/>
      <c r="E598" s="82"/>
      <c r="F598" s="81"/>
      <c r="H598" s="83"/>
      <c r="I598" s="82"/>
      <c r="L598" s="83"/>
      <c r="M598" s="1"/>
      <c r="N598" s="1"/>
      <c r="O598" s="1"/>
      <c r="P598" s="1"/>
      <c r="Q598" s="1"/>
      <c r="R598" s="1"/>
      <c r="S598" s="1"/>
    </row>
    <row r="599" spans="1:19" s="41" customFormat="1">
      <c r="A599" s="1"/>
      <c r="B599" s="80"/>
      <c r="C599" s="81"/>
      <c r="D599" s="1"/>
      <c r="E599" s="82"/>
      <c r="F599" s="81"/>
      <c r="H599" s="83"/>
      <c r="I599" s="82"/>
      <c r="L599" s="83"/>
      <c r="M599" s="1"/>
      <c r="N599" s="1"/>
      <c r="O599" s="1"/>
      <c r="P599" s="1"/>
      <c r="Q599" s="1"/>
      <c r="R599" s="1"/>
      <c r="S599" s="1"/>
    </row>
    <row r="600" spans="1:19" s="41" customFormat="1">
      <c r="A600" s="1"/>
      <c r="B600" s="80"/>
      <c r="C600" s="81"/>
      <c r="D600" s="1"/>
      <c r="E600" s="82"/>
      <c r="F600" s="81"/>
      <c r="H600" s="83"/>
      <c r="I600" s="82"/>
      <c r="L600" s="83"/>
      <c r="M600" s="1"/>
      <c r="N600" s="1"/>
      <c r="O600" s="1"/>
      <c r="P600" s="1"/>
      <c r="Q600" s="1"/>
      <c r="R600" s="1"/>
      <c r="S600" s="1"/>
    </row>
    <row r="601" spans="1:19" s="41" customFormat="1">
      <c r="A601" s="1"/>
      <c r="B601" s="80"/>
      <c r="C601" s="81"/>
      <c r="D601" s="1"/>
      <c r="E601" s="82"/>
      <c r="F601" s="81"/>
      <c r="H601" s="83"/>
      <c r="I601" s="82"/>
      <c r="L601" s="83"/>
      <c r="M601" s="1"/>
      <c r="N601" s="1"/>
      <c r="O601" s="1"/>
      <c r="P601" s="1"/>
      <c r="Q601" s="1"/>
      <c r="R601" s="1"/>
      <c r="S601" s="1"/>
    </row>
    <row r="602" spans="1:19" s="41" customFormat="1">
      <c r="A602" s="1"/>
      <c r="B602" s="80"/>
      <c r="C602" s="81"/>
      <c r="D602" s="1"/>
      <c r="E602" s="82"/>
      <c r="F602" s="81"/>
      <c r="H602" s="83"/>
      <c r="I602" s="82"/>
      <c r="L602" s="83"/>
      <c r="M602" s="1"/>
      <c r="N602" s="1"/>
      <c r="O602" s="1"/>
      <c r="P602" s="1"/>
      <c r="Q602" s="1"/>
      <c r="R602" s="1"/>
      <c r="S602" s="1"/>
    </row>
    <row r="603" spans="1:19" s="41" customFormat="1">
      <c r="A603" s="1"/>
      <c r="B603" s="80"/>
      <c r="C603" s="81"/>
      <c r="D603" s="1"/>
      <c r="E603" s="82"/>
      <c r="F603" s="81"/>
      <c r="H603" s="83"/>
      <c r="I603" s="82"/>
      <c r="L603" s="83"/>
      <c r="M603" s="1"/>
      <c r="N603" s="1"/>
      <c r="O603" s="1"/>
      <c r="P603" s="1"/>
      <c r="Q603" s="1"/>
      <c r="R603" s="1"/>
      <c r="S603" s="1"/>
    </row>
    <row r="604" spans="1:19" s="41" customFormat="1">
      <c r="A604" s="1"/>
      <c r="B604" s="80"/>
      <c r="C604" s="81"/>
      <c r="D604" s="1"/>
      <c r="E604" s="82"/>
      <c r="F604" s="81"/>
      <c r="H604" s="83"/>
      <c r="I604" s="82"/>
      <c r="L604" s="83"/>
      <c r="M604" s="1"/>
      <c r="N604" s="1"/>
      <c r="O604" s="1"/>
      <c r="P604" s="1"/>
      <c r="Q604" s="1"/>
      <c r="R604" s="1"/>
      <c r="S604" s="1"/>
    </row>
    <row r="605" spans="1:19" s="41" customFormat="1">
      <c r="A605" s="1"/>
      <c r="B605" s="80"/>
      <c r="C605" s="81"/>
      <c r="D605" s="1"/>
      <c r="E605" s="82"/>
      <c r="F605" s="81"/>
      <c r="H605" s="83"/>
      <c r="I605" s="82"/>
      <c r="L605" s="83"/>
      <c r="M605" s="1"/>
      <c r="N605" s="1"/>
      <c r="O605" s="1"/>
      <c r="P605" s="1"/>
      <c r="Q605" s="1"/>
      <c r="R605" s="1"/>
      <c r="S605" s="1"/>
    </row>
    <row r="606" spans="1:19" s="41" customFormat="1">
      <c r="A606" s="1"/>
      <c r="B606" s="80"/>
      <c r="C606" s="81"/>
      <c r="D606" s="1"/>
      <c r="E606" s="82"/>
      <c r="F606" s="81"/>
      <c r="H606" s="83"/>
      <c r="I606" s="82"/>
      <c r="L606" s="83"/>
      <c r="M606" s="1"/>
      <c r="N606" s="1"/>
      <c r="O606" s="1"/>
      <c r="P606" s="1"/>
      <c r="Q606" s="1"/>
      <c r="R606" s="1"/>
      <c r="S606" s="1"/>
    </row>
    <row r="607" spans="1:19" s="41" customFormat="1">
      <c r="A607" s="1"/>
      <c r="B607" s="80"/>
      <c r="C607" s="81"/>
      <c r="D607" s="1"/>
      <c r="E607" s="82"/>
      <c r="F607" s="81"/>
      <c r="H607" s="83"/>
      <c r="I607" s="82"/>
      <c r="L607" s="83"/>
      <c r="M607" s="1"/>
      <c r="N607" s="1"/>
      <c r="O607" s="1"/>
      <c r="P607" s="1"/>
      <c r="Q607" s="1"/>
      <c r="R607" s="1"/>
      <c r="S607" s="1"/>
    </row>
    <row r="608" spans="1:19" s="41" customFormat="1">
      <c r="A608" s="1"/>
      <c r="B608" s="80"/>
      <c r="C608" s="81"/>
      <c r="D608" s="1"/>
      <c r="E608" s="82"/>
      <c r="F608" s="81"/>
      <c r="H608" s="83"/>
      <c r="I608" s="82"/>
      <c r="L608" s="83"/>
      <c r="M608" s="1"/>
      <c r="N608" s="1"/>
      <c r="O608" s="1"/>
      <c r="P608" s="1"/>
      <c r="Q608" s="1"/>
      <c r="R608" s="1"/>
      <c r="S608" s="1"/>
    </row>
    <row r="609" spans="1:19" s="41" customFormat="1">
      <c r="A609" s="1"/>
      <c r="B609" s="80"/>
      <c r="C609" s="81"/>
      <c r="D609" s="1"/>
      <c r="E609" s="82"/>
      <c r="F609" s="81"/>
      <c r="H609" s="83"/>
      <c r="I609" s="82"/>
      <c r="L609" s="83"/>
      <c r="M609" s="1"/>
      <c r="N609" s="1"/>
      <c r="O609" s="1"/>
      <c r="P609" s="1"/>
      <c r="Q609" s="1"/>
      <c r="R609" s="1"/>
      <c r="S609" s="1"/>
    </row>
    <row r="610" spans="1:19" s="41" customFormat="1">
      <c r="A610" s="1"/>
      <c r="B610" s="80"/>
      <c r="C610" s="81"/>
      <c r="D610" s="1"/>
      <c r="E610" s="82"/>
      <c r="F610" s="81"/>
      <c r="H610" s="83"/>
      <c r="I610" s="82"/>
      <c r="L610" s="83"/>
      <c r="M610" s="1"/>
      <c r="N610" s="1"/>
      <c r="O610" s="1"/>
      <c r="P610" s="1"/>
      <c r="Q610" s="1"/>
      <c r="R610" s="1"/>
      <c r="S610" s="1"/>
    </row>
    <row r="611" spans="1:19" s="41" customFormat="1">
      <c r="A611" s="1"/>
      <c r="B611" s="80"/>
      <c r="C611" s="81"/>
      <c r="D611" s="1"/>
      <c r="E611" s="82"/>
      <c r="F611" s="81"/>
      <c r="H611" s="83"/>
      <c r="I611" s="82"/>
      <c r="L611" s="83"/>
      <c r="M611" s="1"/>
      <c r="N611" s="1"/>
      <c r="O611" s="1"/>
      <c r="P611" s="1"/>
      <c r="Q611" s="1"/>
      <c r="R611" s="1"/>
      <c r="S611" s="1"/>
    </row>
    <row r="612" spans="1:19" s="41" customFormat="1">
      <c r="A612" s="1"/>
      <c r="B612" s="80"/>
      <c r="C612" s="81"/>
      <c r="D612" s="1"/>
      <c r="E612" s="82"/>
      <c r="F612" s="81"/>
      <c r="H612" s="83"/>
      <c r="I612" s="82"/>
      <c r="L612" s="83"/>
      <c r="M612" s="1"/>
      <c r="N612" s="1"/>
      <c r="O612" s="1"/>
      <c r="P612" s="1"/>
      <c r="Q612" s="1"/>
      <c r="R612" s="1"/>
      <c r="S612" s="1"/>
    </row>
    <row r="613" spans="1:19" s="41" customFormat="1">
      <c r="A613" s="1"/>
      <c r="B613" s="80"/>
      <c r="C613" s="81"/>
      <c r="D613" s="1"/>
      <c r="E613" s="82"/>
      <c r="F613" s="81"/>
      <c r="H613" s="83"/>
      <c r="I613" s="82"/>
      <c r="L613" s="83"/>
      <c r="M613" s="1"/>
      <c r="N613" s="1"/>
      <c r="O613" s="1"/>
      <c r="P613" s="1"/>
      <c r="Q613" s="1"/>
      <c r="R613" s="1"/>
      <c r="S613" s="1"/>
    </row>
    <row r="614" spans="1:19" s="41" customFormat="1">
      <c r="A614" s="1"/>
      <c r="B614" s="80"/>
      <c r="C614" s="81"/>
      <c r="D614" s="1"/>
      <c r="E614" s="82"/>
      <c r="F614" s="81"/>
      <c r="H614" s="83"/>
      <c r="I614" s="82"/>
      <c r="L614" s="83"/>
      <c r="M614" s="1"/>
      <c r="N614" s="1"/>
      <c r="O614" s="1"/>
      <c r="P614" s="1"/>
      <c r="Q614" s="1"/>
      <c r="R614" s="1"/>
      <c r="S614" s="1"/>
    </row>
    <row r="615" spans="1:19" s="41" customFormat="1">
      <c r="A615" s="1"/>
      <c r="B615" s="80"/>
      <c r="C615" s="81"/>
      <c r="D615" s="1"/>
      <c r="E615" s="82"/>
      <c r="F615" s="81"/>
      <c r="H615" s="83"/>
      <c r="I615" s="82"/>
      <c r="L615" s="83"/>
      <c r="M615" s="1"/>
      <c r="N615" s="1"/>
      <c r="O615" s="1"/>
      <c r="P615" s="1"/>
      <c r="Q615" s="1"/>
      <c r="R615" s="1"/>
      <c r="S615" s="1"/>
    </row>
    <row r="616" spans="1:19" s="41" customFormat="1">
      <c r="A616" s="1"/>
      <c r="B616" s="80"/>
      <c r="C616" s="81"/>
      <c r="D616" s="1"/>
      <c r="E616" s="82"/>
      <c r="F616" s="81"/>
      <c r="H616" s="83"/>
      <c r="I616" s="82"/>
      <c r="L616" s="83"/>
      <c r="M616" s="1"/>
      <c r="N616" s="1"/>
      <c r="O616" s="1"/>
      <c r="P616" s="1"/>
      <c r="Q616" s="1"/>
      <c r="R616" s="1"/>
      <c r="S616" s="1"/>
    </row>
    <row r="617" spans="1:19" s="41" customFormat="1">
      <c r="A617" s="1"/>
      <c r="B617" s="80"/>
      <c r="C617" s="81"/>
      <c r="D617" s="1"/>
      <c r="E617" s="82"/>
      <c r="F617" s="81"/>
      <c r="H617" s="83"/>
      <c r="I617" s="82"/>
      <c r="L617" s="83"/>
      <c r="M617" s="1"/>
      <c r="N617" s="1"/>
      <c r="O617" s="1"/>
      <c r="P617" s="1"/>
      <c r="Q617" s="1"/>
      <c r="R617" s="1"/>
      <c r="S617" s="1"/>
    </row>
    <row r="618" spans="1:19" s="41" customFormat="1">
      <c r="A618" s="1"/>
      <c r="B618" s="80"/>
      <c r="C618" s="81"/>
      <c r="D618" s="1"/>
      <c r="E618" s="82"/>
      <c r="F618" s="81"/>
      <c r="H618" s="83"/>
      <c r="I618" s="82"/>
      <c r="L618" s="83"/>
      <c r="M618" s="1"/>
      <c r="N618" s="1"/>
      <c r="O618" s="1"/>
      <c r="P618" s="1"/>
      <c r="Q618" s="1"/>
      <c r="R618" s="1"/>
      <c r="S618" s="1"/>
    </row>
    <row r="619" spans="1:19" s="41" customFormat="1">
      <c r="A619" s="1"/>
      <c r="B619" s="80"/>
      <c r="C619" s="81"/>
      <c r="D619" s="1"/>
      <c r="E619" s="82"/>
      <c r="F619" s="81"/>
      <c r="H619" s="83"/>
      <c r="I619" s="82"/>
      <c r="L619" s="83"/>
      <c r="M619" s="1"/>
      <c r="N619" s="1"/>
      <c r="O619" s="1"/>
      <c r="P619" s="1"/>
      <c r="Q619" s="1"/>
      <c r="R619" s="1"/>
      <c r="S619" s="1"/>
    </row>
    <row r="620" spans="1:19" s="41" customFormat="1">
      <c r="A620" s="1"/>
      <c r="B620" s="80"/>
      <c r="C620" s="81"/>
      <c r="D620" s="1"/>
      <c r="E620" s="82"/>
      <c r="F620" s="81"/>
      <c r="H620" s="83"/>
      <c r="I620" s="82"/>
      <c r="L620" s="83"/>
      <c r="M620" s="1"/>
      <c r="N620" s="1"/>
      <c r="O620" s="1"/>
      <c r="P620" s="1"/>
      <c r="Q620" s="1"/>
      <c r="R620" s="1"/>
      <c r="S620" s="1"/>
    </row>
    <row r="621" spans="1:19" s="41" customFormat="1">
      <c r="A621" s="1"/>
      <c r="B621" s="80"/>
      <c r="C621" s="81"/>
      <c r="D621" s="1"/>
      <c r="E621" s="82"/>
      <c r="F621" s="81"/>
      <c r="H621" s="83"/>
      <c r="I621" s="82"/>
      <c r="L621" s="83"/>
      <c r="M621" s="1"/>
      <c r="N621" s="1"/>
      <c r="O621" s="1"/>
      <c r="P621" s="1"/>
      <c r="Q621" s="1"/>
      <c r="R621" s="1"/>
      <c r="S621" s="1"/>
    </row>
    <row r="622" spans="1:19" s="41" customFormat="1">
      <c r="A622" s="1"/>
      <c r="B622" s="80"/>
      <c r="C622" s="81"/>
      <c r="D622" s="1"/>
      <c r="E622" s="82"/>
      <c r="F622" s="81"/>
      <c r="H622" s="83"/>
      <c r="I622" s="82"/>
      <c r="L622" s="83"/>
      <c r="M622" s="1"/>
      <c r="N622" s="1"/>
      <c r="O622" s="1"/>
      <c r="P622" s="1"/>
      <c r="Q622" s="1"/>
      <c r="R622" s="1"/>
      <c r="S622" s="1"/>
    </row>
    <row r="623" spans="1:19" s="41" customFormat="1">
      <c r="A623" s="1"/>
      <c r="B623" s="80"/>
      <c r="C623" s="81"/>
      <c r="D623" s="1"/>
      <c r="E623" s="82"/>
      <c r="F623" s="81"/>
      <c r="H623" s="83"/>
      <c r="I623" s="82"/>
      <c r="L623" s="83"/>
      <c r="M623" s="1"/>
      <c r="N623" s="1"/>
      <c r="O623" s="1"/>
      <c r="P623" s="1"/>
      <c r="Q623" s="1"/>
      <c r="R623" s="1"/>
      <c r="S623" s="1"/>
    </row>
    <row r="624" spans="1:19" s="41" customFormat="1">
      <c r="A624" s="1"/>
      <c r="B624" s="80"/>
      <c r="C624" s="81"/>
      <c r="D624" s="1"/>
      <c r="E624" s="82"/>
      <c r="F624" s="81"/>
      <c r="H624" s="83"/>
      <c r="I624" s="82"/>
      <c r="L624" s="83"/>
      <c r="M624" s="1"/>
      <c r="N624" s="1"/>
      <c r="O624" s="1"/>
      <c r="P624" s="1"/>
      <c r="Q624" s="1"/>
      <c r="R624" s="1"/>
      <c r="S624" s="1"/>
    </row>
    <row r="625" spans="1:19" s="41" customFormat="1">
      <c r="A625" s="1"/>
      <c r="B625" s="80"/>
      <c r="C625" s="81"/>
      <c r="D625" s="1"/>
      <c r="E625" s="82"/>
      <c r="F625" s="81"/>
      <c r="H625" s="83"/>
      <c r="I625" s="82"/>
      <c r="L625" s="83"/>
      <c r="M625" s="1"/>
      <c r="N625" s="1"/>
      <c r="O625" s="1"/>
      <c r="P625" s="1"/>
      <c r="Q625" s="1"/>
      <c r="R625" s="1"/>
      <c r="S625" s="1"/>
    </row>
    <row r="626" spans="1:19" s="41" customFormat="1">
      <c r="A626" s="1"/>
      <c r="B626" s="80"/>
      <c r="C626" s="81"/>
      <c r="D626" s="1"/>
      <c r="E626" s="82"/>
      <c r="F626" s="81"/>
      <c r="H626" s="83"/>
      <c r="I626" s="82"/>
      <c r="L626" s="83"/>
      <c r="M626" s="1"/>
      <c r="N626" s="1"/>
      <c r="O626" s="1"/>
      <c r="P626" s="1"/>
      <c r="Q626" s="1"/>
      <c r="R626" s="1"/>
      <c r="S626" s="1"/>
    </row>
    <row r="627" spans="1:19" s="41" customFormat="1">
      <c r="A627" s="1"/>
      <c r="B627" s="80"/>
      <c r="C627" s="81"/>
      <c r="D627" s="1"/>
      <c r="E627" s="82"/>
      <c r="F627" s="81"/>
      <c r="H627" s="83"/>
      <c r="I627" s="82"/>
      <c r="L627" s="83"/>
      <c r="M627" s="1"/>
      <c r="N627" s="1"/>
      <c r="O627" s="1"/>
      <c r="P627" s="1"/>
      <c r="Q627" s="1"/>
      <c r="R627" s="1"/>
      <c r="S627" s="1"/>
    </row>
    <row r="628" spans="1:19" s="41" customFormat="1">
      <c r="A628" s="1"/>
      <c r="B628" s="80"/>
      <c r="C628" s="81"/>
      <c r="D628" s="1"/>
      <c r="E628" s="82"/>
      <c r="F628" s="81"/>
      <c r="H628" s="83"/>
      <c r="I628" s="82"/>
      <c r="L628" s="83"/>
      <c r="M628" s="1"/>
      <c r="N628" s="1"/>
      <c r="O628" s="1"/>
      <c r="P628" s="1"/>
      <c r="Q628" s="1"/>
      <c r="R628" s="1"/>
      <c r="S628" s="1"/>
    </row>
    <row r="629" spans="1:19" s="41" customFormat="1">
      <c r="A629" s="1"/>
      <c r="B629" s="80"/>
      <c r="C629" s="81"/>
      <c r="D629" s="1"/>
      <c r="E629" s="82"/>
      <c r="F629" s="81"/>
      <c r="H629" s="83"/>
      <c r="I629" s="82"/>
      <c r="L629" s="83"/>
      <c r="M629" s="1"/>
      <c r="N629" s="1"/>
      <c r="O629" s="1"/>
      <c r="P629" s="1"/>
      <c r="Q629" s="1"/>
      <c r="R629" s="1"/>
      <c r="S629" s="1"/>
    </row>
    <row r="630" spans="1:19" s="41" customFormat="1">
      <c r="A630" s="1"/>
      <c r="B630" s="80"/>
      <c r="C630" s="81"/>
      <c r="D630" s="1"/>
      <c r="E630" s="82"/>
      <c r="F630" s="81"/>
      <c r="H630" s="83"/>
      <c r="I630" s="82"/>
      <c r="L630" s="83"/>
      <c r="M630" s="1"/>
      <c r="N630" s="1"/>
      <c r="O630" s="1"/>
      <c r="P630" s="1"/>
      <c r="Q630" s="1"/>
      <c r="R630" s="1"/>
      <c r="S630" s="1"/>
    </row>
    <row r="631" spans="1:19" s="41" customFormat="1">
      <c r="A631" s="1"/>
      <c r="B631" s="80"/>
      <c r="C631" s="81"/>
      <c r="D631" s="1"/>
      <c r="E631" s="82"/>
      <c r="F631" s="81"/>
      <c r="H631" s="83"/>
      <c r="I631" s="82"/>
      <c r="L631" s="83"/>
      <c r="M631" s="1"/>
      <c r="N631" s="1"/>
      <c r="O631" s="1"/>
      <c r="P631" s="1"/>
      <c r="Q631" s="1"/>
      <c r="R631" s="1"/>
      <c r="S631" s="1"/>
    </row>
    <row r="632" spans="1:19" s="41" customFormat="1">
      <c r="A632" s="1"/>
      <c r="B632" s="80"/>
      <c r="C632" s="81"/>
      <c r="D632" s="1"/>
      <c r="E632" s="82"/>
      <c r="F632" s="81"/>
      <c r="H632" s="83"/>
      <c r="I632" s="82"/>
      <c r="L632" s="83"/>
      <c r="M632" s="1"/>
      <c r="N632" s="1"/>
      <c r="O632" s="1"/>
      <c r="P632" s="1"/>
      <c r="Q632" s="1"/>
      <c r="R632" s="1"/>
      <c r="S632" s="1"/>
    </row>
    <row r="633" spans="1:19" s="41" customFormat="1">
      <c r="A633" s="1"/>
      <c r="B633" s="80"/>
      <c r="C633" s="81"/>
      <c r="D633" s="1"/>
      <c r="E633" s="82"/>
      <c r="F633" s="81"/>
      <c r="H633" s="83"/>
      <c r="I633" s="82"/>
      <c r="L633" s="83"/>
      <c r="M633" s="1"/>
      <c r="N633" s="1"/>
      <c r="O633" s="1"/>
      <c r="P633" s="1"/>
      <c r="Q633" s="1"/>
      <c r="R633" s="1"/>
      <c r="S633" s="1"/>
    </row>
    <row r="634" spans="1:19" s="41" customFormat="1">
      <c r="A634" s="1"/>
      <c r="B634" s="80"/>
      <c r="C634" s="81"/>
      <c r="D634" s="1"/>
      <c r="E634" s="82"/>
      <c r="F634" s="81"/>
      <c r="H634" s="83"/>
      <c r="I634" s="82"/>
      <c r="L634" s="83"/>
      <c r="M634" s="1"/>
      <c r="N634" s="1"/>
      <c r="O634" s="1"/>
      <c r="P634" s="1"/>
      <c r="Q634" s="1"/>
      <c r="R634" s="1"/>
      <c r="S634" s="1"/>
    </row>
    <row r="635" spans="1:19" s="41" customFormat="1">
      <c r="A635" s="1"/>
      <c r="B635" s="80"/>
      <c r="C635" s="81"/>
      <c r="D635" s="1"/>
      <c r="E635" s="82"/>
      <c r="F635" s="81"/>
      <c r="H635" s="83"/>
      <c r="I635" s="82"/>
      <c r="L635" s="83"/>
      <c r="M635" s="1"/>
      <c r="N635" s="1"/>
      <c r="O635" s="1"/>
      <c r="P635" s="1"/>
      <c r="Q635" s="1"/>
      <c r="R635" s="1"/>
      <c r="S635" s="1"/>
    </row>
    <row r="636" spans="1:19" s="41" customFormat="1">
      <c r="A636" s="1"/>
      <c r="B636" s="80"/>
      <c r="C636" s="81"/>
      <c r="D636" s="1"/>
      <c r="E636" s="82"/>
      <c r="F636" s="81"/>
      <c r="H636" s="83"/>
      <c r="I636" s="82"/>
      <c r="L636" s="83"/>
      <c r="M636" s="1"/>
      <c r="N636" s="1"/>
      <c r="O636" s="1"/>
      <c r="P636" s="1"/>
      <c r="Q636" s="1"/>
      <c r="R636" s="1"/>
      <c r="S636" s="1"/>
    </row>
    <row r="637" spans="1:19" s="41" customFormat="1">
      <c r="A637" s="1"/>
      <c r="B637" s="80"/>
      <c r="C637" s="81"/>
      <c r="D637" s="1"/>
      <c r="E637" s="82"/>
      <c r="F637" s="81"/>
      <c r="H637" s="83"/>
      <c r="I637" s="82"/>
      <c r="L637" s="83"/>
      <c r="M637" s="1"/>
      <c r="N637" s="1"/>
      <c r="O637" s="1"/>
      <c r="P637" s="1"/>
      <c r="Q637" s="1"/>
      <c r="R637" s="1"/>
      <c r="S637" s="1"/>
    </row>
    <row r="638" spans="1:19" s="41" customFormat="1">
      <c r="A638" s="1"/>
      <c r="B638" s="80"/>
      <c r="C638" s="81"/>
      <c r="D638" s="1"/>
      <c r="E638" s="82"/>
      <c r="F638" s="81"/>
      <c r="H638" s="83"/>
      <c r="I638" s="82"/>
      <c r="L638" s="83"/>
      <c r="M638" s="1"/>
      <c r="N638" s="1"/>
      <c r="O638" s="1"/>
      <c r="P638" s="1"/>
      <c r="Q638" s="1"/>
      <c r="R638" s="1"/>
      <c r="S638" s="1"/>
    </row>
    <row r="639" spans="1:19" s="41" customFormat="1">
      <c r="A639" s="1"/>
      <c r="B639" s="80"/>
      <c r="C639" s="81"/>
      <c r="D639" s="1"/>
      <c r="E639" s="82"/>
      <c r="F639" s="81"/>
      <c r="H639" s="83"/>
      <c r="I639" s="82"/>
      <c r="L639" s="83"/>
      <c r="M639" s="1"/>
      <c r="N639" s="1"/>
      <c r="O639" s="1"/>
      <c r="P639" s="1"/>
      <c r="Q639" s="1"/>
      <c r="R639" s="1"/>
      <c r="S639" s="1"/>
    </row>
    <row r="640" spans="1:19" s="41" customFormat="1">
      <c r="A640" s="1"/>
      <c r="B640" s="80"/>
      <c r="C640" s="81"/>
      <c r="D640" s="1"/>
      <c r="E640" s="82"/>
      <c r="F640" s="81"/>
      <c r="H640" s="83"/>
      <c r="I640" s="82"/>
      <c r="L640" s="83"/>
      <c r="M640" s="1"/>
      <c r="N640" s="1"/>
      <c r="O640" s="1"/>
      <c r="P640" s="1"/>
      <c r="Q640" s="1"/>
      <c r="R640" s="1"/>
      <c r="S640" s="1"/>
    </row>
    <row r="641" spans="1:19" s="41" customFormat="1">
      <c r="A641" s="1"/>
      <c r="B641" s="80"/>
      <c r="C641" s="81"/>
      <c r="D641" s="1"/>
      <c r="E641" s="82"/>
      <c r="F641" s="81"/>
      <c r="H641" s="83"/>
      <c r="I641" s="82"/>
      <c r="L641" s="83"/>
      <c r="M641" s="1"/>
      <c r="N641" s="1"/>
      <c r="O641" s="1"/>
      <c r="P641" s="1"/>
      <c r="Q641" s="1"/>
      <c r="R641" s="1"/>
      <c r="S641" s="1"/>
    </row>
    <row r="642" spans="1:19" s="41" customFormat="1">
      <c r="A642" s="1"/>
      <c r="B642" s="80"/>
      <c r="C642" s="81"/>
      <c r="D642" s="1"/>
      <c r="E642" s="82"/>
      <c r="F642" s="81"/>
      <c r="H642" s="83"/>
      <c r="I642" s="82"/>
      <c r="L642" s="83"/>
      <c r="M642" s="1"/>
      <c r="N642" s="1"/>
      <c r="O642" s="1"/>
      <c r="P642" s="1"/>
      <c r="Q642" s="1"/>
      <c r="R642" s="1"/>
      <c r="S642" s="1"/>
    </row>
    <row r="643" spans="1:19" s="41" customFormat="1">
      <c r="A643" s="1"/>
      <c r="B643" s="80"/>
      <c r="C643" s="81"/>
      <c r="D643" s="1"/>
      <c r="E643" s="82"/>
      <c r="F643" s="81"/>
      <c r="H643" s="83"/>
      <c r="I643" s="82"/>
      <c r="L643" s="83"/>
      <c r="M643" s="1"/>
      <c r="N643" s="1"/>
      <c r="O643" s="1"/>
      <c r="P643" s="1"/>
      <c r="Q643" s="1"/>
      <c r="R643" s="1"/>
      <c r="S643" s="1"/>
    </row>
    <row r="644" spans="1:19" s="41" customFormat="1">
      <c r="A644" s="1"/>
      <c r="B644" s="80"/>
      <c r="C644" s="81"/>
      <c r="D644" s="1"/>
      <c r="E644" s="82"/>
      <c r="F644" s="81"/>
      <c r="H644" s="83"/>
      <c r="I644" s="82"/>
      <c r="L644" s="83"/>
      <c r="M644" s="1"/>
      <c r="N644" s="1"/>
      <c r="O644" s="1"/>
      <c r="P644" s="1"/>
      <c r="Q644" s="1"/>
      <c r="R644" s="1"/>
      <c r="S644" s="1"/>
    </row>
    <row r="645" spans="1:19" s="41" customFormat="1">
      <c r="A645" s="1"/>
      <c r="B645" s="80"/>
      <c r="C645" s="81"/>
      <c r="D645" s="1"/>
      <c r="E645" s="82"/>
      <c r="F645" s="81"/>
      <c r="H645" s="83"/>
      <c r="I645" s="82"/>
      <c r="L645" s="83"/>
      <c r="M645" s="1"/>
      <c r="N645" s="1"/>
      <c r="O645" s="1"/>
      <c r="P645" s="1"/>
      <c r="Q645" s="1"/>
      <c r="R645" s="1"/>
      <c r="S645" s="1"/>
    </row>
    <row r="646" spans="1:19" s="41" customFormat="1">
      <c r="A646" s="1"/>
      <c r="B646" s="80"/>
      <c r="C646" s="81"/>
      <c r="D646" s="1"/>
      <c r="E646" s="82"/>
      <c r="F646" s="81"/>
      <c r="H646" s="83"/>
      <c r="I646" s="82"/>
      <c r="L646" s="83"/>
      <c r="M646" s="1"/>
      <c r="N646" s="1"/>
      <c r="O646" s="1"/>
      <c r="P646" s="1"/>
      <c r="Q646" s="1"/>
      <c r="R646" s="1"/>
      <c r="S646" s="1"/>
    </row>
    <row r="647" spans="1:19" s="41" customFormat="1">
      <c r="A647" s="1"/>
      <c r="B647" s="80"/>
      <c r="C647" s="81"/>
      <c r="D647" s="1"/>
      <c r="E647" s="82"/>
      <c r="F647" s="81"/>
      <c r="H647" s="83"/>
      <c r="I647" s="82"/>
      <c r="L647" s="83"/>
      <c r="M647" s="1"/>
      <c r="N647" s="1"/>
      <c r="O647" s="1"/>
      <c r="P647" s="1"/>
      <c r="Q647" s="1"/>
      <c r="R647" s="1"/>
      <c r="S647" s="1"/>
    </row>
    <row r="648" spans="1:19" s="41" customFormat="1">
      <c r="A648" s="1"/>
      <c r="B648" s="80"/>
      <c r="C648" s="81"/>
      <c r="D648" s="1"/>
      <c r="E648" s="82"/>
      <c r="F648" s="81"/>
      <c r="H648" s="83"/>
      <c r="I648" s="82"/>
      <c r="L648" s="83"/>
      <c r="M648" s="1"/>
      <c r="N648" s="1"/>
      <c r="O648" s="1"/>
      <c r="P648" s="1"/>
      <c r="Q648" s="1"/>
      <c r="R648" s="1"/>
      <c r="S648" s="1"/>
    </row>
    <row r="649" spans="1:19" s="41" customFormat="1">
      <c r="A649" s="1"/>
      <c r="B649" s="80"/>
      <c r="C649" s="81"/>
      <c r="D649" s="1"/>
      <c r="E649" s="82"/>
      <c r="F649" s="81"/>
      <c r="H649" s="83"/>
      <c r="I649" s="82"/>
      <c r="L649" s="83"/>
      <c r="M649" s="1"/>
      <c r="N649" s="1"/>
      <c r="O649" s="1"/>
      <c r="P649" s="1"/>
      <c r="Q649" s="1"/>
      <c r="R649" s="1"/>
      <c r="S649" s="1"/>
    </row>
    <row r="650" spans="1:19" s="41" customFormat="1">
      <c r="A650" s="1"/>
      <c r="B650" s="80"/>
      <c r="C650" s="81"/>
      <c r="D650" s="1"/>
      <c r="E650" s="82"/>
      <c r="F650" s="81"/>
      <c r="H650" s="83"/>
      <c r="I650" s="82"/>
      <c r="L650" s="83"/>
      <c r="M650" s="1"/>
      <c r="N650" s="1"/>
      <c r="O650" s="1"/>
      <c r="P650" s="1"/>
      <c r="Q650" s="1"/>
      <c r="R650" s="1"/>
      <c r="S650" s="1"/>
    </row>
    <row r="651" spans="1:19" s="41" customFormat="1">
      <c r="A651" s="1"/>
      <c r="B651" s="80"/>
      <c r="C651" s="81"/>
      <c r="D651" s="1"/>
      <c r="E651" s="82"/>
      <c r="F651" s="81"/>
      <c r="H651" s="83"/>
      <c r="I651" s="82"/>
      <c r="L651" s="83"/>
      <c r="M651" s="1"/>
      <c r="N651" s="1"/>
      <c r="O651" s="1"/>
      <c r="P651" s="1"/>
      <c r="Q651" s="1"/>
      <c r="R651" s="1"/>
      <c r="S651" s="1"/>
    </row>
    <row r="652" spans="1:19" s="41" customFormat="1">
      <c r="A652" s="1"/>
      <c r="B652" s="80"/>
      <c r="C652" s="81"/>
      <c r="D652" s="1"/>
      <c r="E652" s="82"/>
      <c r="F652" s="81"/>
      <c r="H652" s="83"/>
      <c r="I652" s="82"/>
      <c r="L652" s="83"/>
      <c r="M652" s="1"/>
      <c r="N652" s="1"/>
      <c r="O652" s="1"/>
      <c r="P652" s="1"/>
      <c r="Q652" s="1"/>
      <c r="R652" s="1"/>
      <c r="S652" s="1"/>
    </row>
    <row r="653" spans="1:19" s="41" customFormat="1">
      <c r="A653" s="1"/>
      <c r="B653" s="80"/>
      <c r="C653" s="81"/>
      <c r="D653" s="1"/>
      <c r="E653" s="82"/>
      <c r="F653" s="81"/>
      <c r="H653" s="83"/>
      <c r="I653" s="82"/>
      <c r="L653" s="83"/>
      <c r="M653" s="1"/>
      <c r="N653" s="1"/>
      <c r="O653" s="1"/>
      <c r="P653" s="1"/>
      <c r="Q653" s="1"/>
      <c r="R653" s="1"/>
      <c r="S653" s="1"/>
    </row>
    <row r="654" spans="1:19" s="41" customFormat="1">
      <c r="A654" s="1"/>
      <c r="B654" s="80"/>
      <c r="C654" s="81"/>
      <c r="D654" s="1"/>
      <c r="E654" s="82"/>
      <c r="F654" s="81"/>
      <c r="H654" s="83"/>
      <c r="I654" s="82"/>
      <c r="L654" s="83"/>
      <c r="M654" s="1"/>
      <c r="N654" s="1"/>
      <c r="O654" s="1"/>
      <c r="P654" s="1"/>
      <c r="Q654" s="1"/>
      <c r="R654" s="1"/>
      <c r="S654" s="1"/>
    </row>
    <row r="655" spans="1:19" s="41" customFormat="1">
      <c r="A655" s="1"/>
      <c r="B655" s="80"/>
      <c r="C655" s="81"/>
      <c r="D655" s="1"/>
      <c r="E655" s="82"/>
      <c r="F655" s="81"/>
      <c r="H655" s="83"/>
      <c r="I655" s="82"/>
      <c r="L655" s="83"/>
      <c r="M655" s="1"/>
      <c r="N655" s="1"/>
      <c r="O655" s="1"/>
      <c r="P655" s="1"/>
      <c r="Q655" s="1"/>
      <c r="R655" s="1"/>
      <c r="S655" s="1"/>
    </row>
    <row r="656" spans="1:19" s="41" customFormat="1">
      <c r="A656" s="1"/>
      <c r="B656" s="80"/>
      <c r="C656" s="81"/>
      <c r="D656" s="1"/>
      <c r="E656" s="82"/>
      <c r="F656" s="81"/>
      <c r="H656" s="83"/>
      <c r="I656" s="82"/>
      <c r="L656" s="83"/>
      <c r="M656" s="1"/>
      <c r="N656" s="1"/>
      <c r="O656" s="1"/>
      <c r="P656" s="1"/>
      <c r="Q656" s="1"/>
      <c r="R656" s="1"/>
      <c r="S656" s="1"/>
    </row>
    <row r="657" spans="1:19" s="41" customFormat="1">
      <c r="A657" s="1"/>
      <c r="B657" s="80"/>
      <c r="C657" s="81"/>
      <c r="D657" s="1"/>
      <c r="E657" s="82"/>
      <c r="F657" s="81"/>
      <c r="H657" s="83"/>
      <c r="I657" s="82"/>
      <c r="L657" s="83"/>
      <c r="M657" s="1"/>
      <c r="N657" s="1"/>
      <c r="O657" s="1"/>
      <c r="P657" s="1"/>
      <c r="Q657" s="1"/>
      <c r="R657" s="1"/>
      <c r="S657" s="1"/>
    </row>
    <row r="658" spans="1:19" s="41" customFormat="1">
      <c r="A658" s="1"/>
      <c r="B658" s="80"/>
      <c r="C658" s="81"/>
      <c r="D658" s="1"/>
      <c r="E658" s="82"/>
      <c r="F658" s="81"/>
      <c r="H658" s="83"/>
      <c r="I658" s="82"/>
      <c r="L658" s="83"/>
      <c r="M658" s="1"/>
      <c r="N658" s="1"/>
      <c r="O658" s="1"/>
      <c r="P658" s="1"/>
      <c r="Q658" s="1"/>
      <c r="R658" s="1"/>
      <c r="S658" s="1"/>
    </row>
    <row r="659" spans="1:19" s="41" customFormat="1">
      <c r="A659" s="1"/>
      <c r="B659" s="80"/>
      <c r="C659" s="81"/>
      <c r="D659" s="1"/>
      <c r="E659" s="82"/>
      <c r="F659" s="81"/>
      <c r="H659" s="83"/>
      <c r="I659" s="82"/>
      <c r="L659" s="83"/>
      <c r="M659" s="1"/>
      <c r="N659" s="1"/>
      <c r="O659" s="1"/>
      <c r="P659" s="1"/>
      <c r="Q659" s="1"/>
      <c r="R659" s="1"/>
      <c r="S659" s="1"/>
    </row>
    <row r="660" spans="1:19" s="41" customFormat="1">
      <c r="A660" s="1"/>
      <c r="B660" s="80"/>
      <c r="C660" s="81"/>
      <c r="D660" s="1"/>
      <c r="E660" s="82"/>
      <c r="F660" s="81"/>
      <c r="H660" s="83"/>
      <c r="I660" s="82"/>
      <c r="L660" s="83"/>
      <c r="M660" s="1"/>
      <c r="N660" s="1"/>
      <c r="O660" s="1"/>
      <c r="P660" s="1"/>
      <c r="Q660" s="1"/>
      <c r="R660" s="1"/>
      <c r="S660" s="1"/>
    </row>
    <row r="661" spans="1:19" s="41" customFormat="1">
      <c r="A661" s="1"/>
      <c r="B661" s="80"/>
      <c r="C661" s="81"/>
      <c r="D661" s="1"/>
      <c r="E661" s="82"/>
      <c r="F661" s="81"/>
      <c r="H661" s="83"/>
      <c r="I661" s="82"/>
      <c r="L661" s="83"/>
      <c r="M661" s="1"/>
      <c r="N661" s="1"/>
      <c r="O661" s="1"/>
      <c r="P661" s="1"/>
      <c r="Q661" s="1"/>
      <c r="R661" s="1"/>
      <c r="S661" s="1"/>
    </row>
    <row r="662" spans="1:19" s="41" customFormat="1">
      <c r="A662" s="1"/>
      <c r="B662" s="80"/>
      <c r="C662" s="81"/>
      <c r="D662" s="1"/>
      <c r="E662" s="82"/>
      <c r="F662" s="81"/>
      <c r="H662" s="83"/>
      <c r="I662" s="82"/>
      <c r="L662" s="83"/>
      <c r="M662" s="1"/>
      <c r="N662" s="1"/>
      <c r="O662" s="1"/>
      <c r="P662" s="1"/>
      <c r="Q662" s="1"/>
      <c r="R662" s="1"/>
      <c r="S662" s="1"/>
    </row>
    <row r="663" spans="1:19" s="41" customFormat="1">
      <c r="A663" s="1"/>
      <c r="B663" s="80"/>
      <c r="C663" s="81"/>
      <c r="D663" s="1"/>
      <c r="E663" s="82"/>
      <c r="F663" s="81"/>
      <c r="H663" s="83"/>
      <c r="I663" s="82"/>
      <c r="L663" s="83"/>
      <c r="M663" s="1"/>
      <c r="N663" s="1"/>
      <c r="O663" s="1"/>
      <c r="P663" s="1"/>
      <c r="Q663" s="1"/>
      <c r="R663" s="1"/>
      <c r="S663" s="1"/>
    </row>
    <row r="664" spans="1:19" s="41" customFormat="1">
      <c r="A664" s="1"/>
      <c r="B664" s="80"/>
      <c r="C664" s="81"/>
      <c r="D664" s="1"/>
      <c r="E664" s="82"/>
      <c r="F664" s="81"/>
      <c r="H664" s="83"/>
      <c r="I664" s="82"/>
      <c r="L664" s="83"/>
      <c r="M664" s="1"/>
      <c r="N664" s="1"/>
      <c r="O664" s="1"/>
      <c r="P664" s="1"/>
      <c r="Q664" s="1"/>
      <c r="R664" s="1"/>
      <c r="S664" s="1"/>
    </row>
    <row r="665" spans="1:19" s="41" customFormat="1">
      <c r="A665" s="1"/>
      <c r="B665" s="80"/>
      <c r="C665" s="81"/>
      <c r="D665" s="1"/>
      <c r="E665" s="82"/>
      <c r="F665" s="81"/>
      <c r="H665" s="83"/>
      <c r="I665" s="82"/>
      <c r="L665" s="83"/>
      <c r="M665" s="1"/>
      <c r="N665" s="1"/>
      <c r="O665" s="1"/>
      <c r="P665" s="1"/>
      <c r="Q665" s="1"/>
      <c r="R665" s="1"/>
      <c r="S665" s="1"/>
    </row>
    <row r="666" spans="1:19" s="41" customFormat="1">
      <c r="A666" s="1"/>
      <c r="B666" s="80"/>
      <c r="C666" s="81"/>
      <c r="D666" s="1"/>
      <c r="E666" s="82"/>
      <c r="F666" s="81"/>
      <c r="H666" s="83"/>
      <c r="I666" s="82"/>
      <c r="L666" s="83"/>
      <c r="M666" s="1"/>
      <c r="N666" s="1"/>
      <c r="O666" s="1"/>
      <c r="P666" s="1"/>
      <c r="Q666" s="1"/>
      <c r="R666" s="1"/>
      <c r="S666" s="1"/>
    </row>
    <row r="667" spans="1:19" s="41" customFormat="1">
      <c r="A667" s="1"/>
      <c r="B667" s="80"/>
      <c r="C667" s="81"/>
      <c r="D667" s="1"/>
      <c r="E667" s="82"/>
      <c r="F667" s="81"/>
      <c r="H667" s="83"/>
      <c r="I667" s="82"/>
      <c r="L667" s="83"/>
      <c r="M667" s="1"/>
      <c r="N667" s="1"/>
      <c r="O667" s="1"/>
      <c r="P667" s="1"/>
      <c r="Q667" s="1"/>
      <c r="R667" s="1"/>
      <c r="S667" s="1"/>
    </row>
    <row r="668" spans="1:19" s="41" customFormat="1">
      <c r="A668" s="1"/>
      <c r="B668" s="80"/>
      <c r="C668" s="81"/>
      <c r="D668" s="1"/>
      <c r="E668" s="82"/>
      <c r="F668" s="81"/>
      <c r="H668" s="83"/>
      <c r="I668" s="82"/>
      <c r="L668" s="83"/>
      <c r="M668" s="1"/>
      <c r="N668" s="1"/>
      <c r="O668" s="1"/>
      <c r="P668" s="1"/>
      <c r="Q668" s="1"/>
      <c r="R668" s="1"/>
      <c r="S668" s="1"/>
    </row>
    <row r="669" spans="1:19" s="41" customFormat="1">
      <c r="A669" s="1"/>
      <c r="B669" s="80"/>
      <c r="C669" s="81"/>
      <c r="D669" s="1"/>
      <c r="E669" s="82"/>
      <c r="F669" s="81"/>
      <c r="H669" s="83"/>
      <c r="I669" s="82"/>
      <c r="L669" s="83"/>
      <c r="M669" s="1"/>
      <c r="N669" s="1"/>
      <c r="O669" s="1"/>
      <c r="P669" s="1"/>
      <c r="Q669" s="1"/>
      <c r="R669" s="1"/>
      <c r="S669" s="1"/>
    </row>
    <row r="670" spans="1:19" s="41" customFormat="1">
      <c r="A670" s="1"/>
      <c r="B670" s="80"/>
      <c r="C670" s="81"/>
      <c r="D670" s="1"/>
      <c r="E670" s="82"/>
      <c r="F670" s="81"/>
      <c r="H670" s="83"/>
      <c r="I670" s="82"/>
      <c r="L670" s="83"/>
      <c r="M670" s="1"/>
      <c r="N670" s="1"/>
      <c r="O670" s="1"/>
      <c r="P670" s="1"/>
      <c r="Q670" s="1"/>
      <c r="R670" s="1"/>
      <c r="S670" s="1"/>
    </row>
    <row r="671" spans="1:19" s="41" customFormat="1">
      <c r="A671" s="1"/>
      <c r="B671" s="80"/>
      <c r="C671" s="81"/>
      <c r="D671" s="1"/>
      <c r="E671" s="82"/>
      <c r="F671" s="81"/>
      <c r="H671" s="83"/>
      <c r="I671" s="82"/>
      <c r="L671" s="83"/>
      <c r="M671" s="1"/>
      <c r="N671" s="1"/>
      <c r="O671" s="1"/>
      <c r="P671" s="1"/>
      <c r="Q671" s="1"/>
      <c r="R671" s="1"/>
      <c r="S671" s="1"/>
    </row>
    <row r="672" spans="1:19" s="41" customFormat="1">
      <c r="A672" s="1"/>
      <c r="B672" s="80"/>
      <c r="C672" s="81"/>
      <c r="D672" s="1"/>
      <c r="E672" s="82"/>
      <c r="F672" s="81"/>
      <c r="H672" s="83"/>
      <c r="I672" s="82"/>
      <c r="L672" s="83"/>
      <c r="M672" s="1"/>
      <c r="N672" s="1"/>
      <c r="O672" s="1"/>
      <c r="P672" s="1"/>
      <c r="Q672" s="1"/>
      <c r="R672" s="1"/>
      <c r="S672" s="1"/>
    </row>
    <row r="673" spans="1:19" s="41" customFormat="1">
      <c r="A673" s="1"/>
      <c r="B673" s="80"/>
      <c r="C673" s="81"/>
      <c r="D673" s="1"/>
      <c r="E673" s="82"/>
      <c r="F673" s="81"/>
      <c r="H673" s="83"/>
      <c r="I673" s="82"/>
      <c r="L673" s="83"/>
      <c r="M673" s="1"/>
      <c r="N673" s="1"/>
      <c r="O673" s="1"/>
      <c r="P673" s="1"/>
      <c r="Q673" s="1"/>
      <c r="R673" s="1"/>
      <c r="S673" s="1"/>
    </row>
    <row r="674" spans="1:19" s="41" customFormat="1">
      <c r="A674" s="1"/>
      <c r="B674" s="80"/>
      <c r="C674" s="81"/>
      <c r="D674" s="1"/>
      <c r="E674" s="82"/>
      <c r="F674" s="81"/>
      <c r="H674" s="83"/>
      <c r="I674" s="82"/>
      <c r="L674" s="83"/>
      <c r="M674" s="1"/>
      <c r="N674" s="1"/>
      <c r="O674" s="1"/>
      <c r="P674" s="1"/>
      <c r="Q674" s="1"/>
      <c r="R674" s="1"/>
      <c r="S674" s="1"/>
    </row>
    <row r="675" spans="1:19" s="41" customFormat="1">
      <c r="A675" s="1"/>
      <c r="B675" s="80"/>
      <c r="C675" s="81"/>
      <c r="D675" s="1"/>
      <c r="E675" s="82"/>
      <c r="F675" s="81"/>
      <c r="H675" s="83"/>
      <c r="I675" s="82"/>
      <c r="L675" s="83"/>
      <c r="M675" s="1"/>
      <c r="N675" s="1"/>
      <c r="O675" s="1"/>
      <c r="P675" s="1"/>
      <c r="Q675" s="1"/>
      <c r="R675" s="1"/>
      <c r="S675" s="1"/>
    </row>
    <row r="676" spans="1:19" s="41" customFormat="1">
      <c r="A676" s="1"/>
      <c r="B676" s="80"/>
      <c r="C676" s="81"/>
      <c r="D676" s="1"/>
      <c r="E676" s="82"/>
      <c r="F676" s="81"/>
      <c r="H676" s="83"/>
      <c r="I676" s="82"/>
      <c r="L676" s="83"/>
      <c r="M676" s="1"/>
      <c r="N676" s="1"/>
      <c r="O676" s="1"/>
      <c r="P676" s="1"/>
      <c r="Q676" s="1"/>
      <c r="R676" s="1"/>
      <c r="S676" s="1"/>
    </row>
    <row r="677" spans="1:19" s="41" customFormat="1">
      <c r="A677" s="1"/>
      <c r="B677" s="80"/>
      <c r="C677" s="81"/>
      <c r="D677" s="1"/>
      <c r="E677" s="82"/>
      <c r="F677" s="81"/>
      <c r="H677" s="83"/>
      <c r="I677" s="82"/>
      <c r="L677" s="83"/>
      <c r="M677" s="1"/>
      <c r="N677" s="1"/>
      <c r="O677" s="1"/>
      <c r="P677" s="1"/>
      <c r="Q677" s="1"/>
      <c r="R677" s="1"/>
      <c r="S677" s="1"/>
    </row>
    <row r="678" spans="1:19" s="41" customFormat="1">
      <c r="A678" s="1"/>
      <c r="B678" s="80"/>
      <c r="C678" s="81"/>
      <c r="D678" s="1"/>
      <c r="E678" s="82"/>
      <c r="F678" s="81"/>
      <c r="H678" s="83"/>
      <c r="I678" s="82"/>
      <c r="L678" s="83"/>
      <c r="M678" s="1"/>
      <c r="N678" s="1"/>
      <c r="O678" s="1"/>
      <c r="P678" s="1"/>
      <c r="Q678" s="1"/>
      <c r="R678" s="1"/>
      <c r="S678" s="1"/>
    </row>
    <row r="679" spans="1:19" s="41" customFormat="1">
      <c r="A679" s="1"/>
      <c r="B679" s="80"/>
      <c r="C679" s="81"/>
      <c r="D679" s="1"/>
      <c r="E679" s="82"/>
      <c r="F679" s="81"/>
      <c r="H679" s="83"/>
      <c r="I679" s="82"/>
      <c r="L679" s="83"/>
      <c r="M679" s="1"/>
      <c r="N679" s="1"/>
      <c r="O679" s="1"/>
      <c r="P679" s="1"/>
      <c r="Q679" s="1"/>
      <c r="R679" s="1"/>
      <c r="S679" s="1"/>
    </row>
    <row r="680" spans="1:19" s="41" customFormat="1">
      <c r="A680" s="1"/>
      <c r="B680" s="80"/>
      <c r="C680" s="81"/>
      <c r="D680" s="1"/>
      <c r="E680" s="82"/>
      <c r="F680" s="81"/>
      <c r="H680" s="83"/>
      <c r="I680" s="82"/>
      <c r="L680" s="83"/>
      <c r="M680" s="1"/>
      <c r="N680" s="1"/>
      <c r="O680" s="1"/>
      <c r="P680" s="1"/>
      <c r="Q680" s="1"/>
      <c r="R680" s="1"/>
      <c r="S680" s="1"/>
    </row>
    <row r="681" spans="1:19" s="41" customFormat="1">
      <c r="A681" s="1"/>
      <c r="B681" s="80"/>
      <c r="C681" s="81"/>
      <c r="D681" s="1"/>
      <c r="E681" s="82"/>
      <c r="F681" s="81"/>
      <c r="H681" s="83"/>
      <c r="I681" s="82"/>
      <c r="L681" s="83"/>
      <c r="M681" s="1"/>
      <c r="N681" s="1"/>
      <c r="O681" s="1"/>
      <c r="P681" s="1"/>
      <c r="Q681" s="1"/>
      <c r="R681" s="1"/>
      <c r="S681" s="1"/>
    </row>
    <row r="682" spans="1:19" s="41" customFormat="1">
      <c r="A682" s="1"/>
      <c r="B682" s="80"/>
      <c r="C682" s="81"/>
      <c r="D682" s="1"/>
      <c r="E682" s="82"/>
      <c r="F682" s="81"/>
      <c r="H682" s="83"/>
      <c r="I682" s="82"/>
      <c r="L682" s="83"/>
      <c r="M682" s="1"/>
      <c r="N682" s="1"/>
      <c r="O682" s="1"/>
      <c r="P682" s="1"/>
      <c r="Q682" s="1"/>
      <c r="R682" s="1"/>
      <c r="S682" s="1"/>
    </row>
    <row r="683" spans="1:19" s="41" customFormat="1">
      <c r="A683" s="1"/>
      <c r="B683" s="80"/>
      <c r="C683" s="81"/>
      <c r="D683" s="1"/>
      <c r="E683" s="82"/>
      <c r="F683" s="81"/>
      <c r="H683" s="83"/>
      <c r="I683" s="82"/>
      <c r="L683" s="83"/>
      <c r="M683" s="1"/>
      <c r="N683" s="1"/>
      <c r="O683" s="1"/>
      <c r="P683" s="1"/>
      <c r="Q683" s="1"/>
      <c r="R683" s="1"/>
      <c r="S683" s="1"/>
    </row>
    <row r="684" spans="1:19" s="41" customFormat="1">
      <c r="A684" s="1"/>
      <c r="B684" s="80"/>
      <c r="C684" s="81"/>
      <c r="D684" s="1"/>
      <c r="E684" s="82"/>
      <c r="F684" s="81"/>
      <c r="H684" s="83"/>
      <c r="I684" s="82"/>
      <c r="L684" s="83"/>
      <c r="M684" s="1"/>
      <c r="N684" s="1"/>
      <c r="O684" s="1"/>
      <c r="P684" s="1"/>
      <c r="Q684" s="1"/>
      <c r="R684" s="1"/>
      <c r="S684" s="1"/>
    </row>
    <row r="685" spans="1:19" s="41" customFormat="1">
      <c r="A685" s="1"/>
      <c r="B685" s="80"/>
      <c r="C685" s="81"/>
      <c r="D685" s="1"/>
      <c r="E685" s="82"/>
      <c r="F685" s="81"/>
      <c r="H685" s="83"/>
      <c r="I685" s="82"/>
      <c r="L685" s="83"/>
      <c r="M685" s="1"/>
      <c r="N685" s="1"/>
      <c r="O685" s="1"/>
      <c r="P685" s="1"/>
      <c r="Q685" s="1"/>
      <c r="R685" s="1"/>
      <c r="S685" s="1"/>
    </row>
    <row r="686" spans="1:19" s="41" customFormat="1">
      <c r="A686" s="1"/>
      <c r="B686" s="80"/>
      <c r="C686" s="81"/>
      <c r="D686" s="1"/>
      <c r="E686" s="82"/>
      <c r="F686" s="81"/>
      <c r="H686" s="83"/>
      <c r="I686" s="82"/>
      <c r="L686" s="83"/>
      <c r="M686" s="1"/>
      <c r="N686" s="1"/>
      <c r="O686" s="1"/>
      <c r="P686" s="1"/>
      <c r="Q686" s="1"/>
      <c r="R686" s="1"/>
      <c r="S686" s="1"/>
    </row>
    <row r="687" spans="1:19" s="41" customFormat="1">
      <c r="A687" s="1"/>
      <c r="B687" s="80"/>
      <c r="C687" s="81"/>
      <c r="D687" s="1"/>
      <c r="E687" s="82"/>
      <c r="F687" s="81"/>
      <c r="H687" s="83"/>
      <c r="I687" s="82"/>
      <c r="L687" s="83"/>
      <c r="M687" s="1"/>
      <c r="N687" s="1"/>
      <c r="O687" s="1"/>
      <c r="P687" s="1"/>
      <c r="Q687" s="1"/>
      <c r="R687" s="1"/>
      <c r="S687" s="1"/>
    </row>
    <row r="688" spans="1:19" s="41" customFormat="1">
      <c r="A688" s="1"/>
      <c r="B688" s="80"/>
      <c r="C688" s="81"/>
      <c r="D688" s="1"/>
      <c r="E688" s="82"/>
      <c r="F688" s="81"/>
      <c r="H688" s="83"/>
      <c r="I688" s="82"/>
      <c r="L688" s="83"/>
      <c r="M688" s="1"/>
      <c r="N688" s="1"/>
      <c r="O688" s="1"/>
      <c r="P688" s="1"/>
      <c r="Q688" s="1"/>
      <c r="R688" s="1"/>
      <c r="S688" s="1"/>
    </row>
    <row r="689" spans="1:19" s="41" customFormat="1">
      <c r="A689" s="1"/>
      <c r="B689" s="80"/>
      <c r="C689" s="81"/>
      <c r="D689" s="1"/>
      <c r="E689" s="82"/>
      <c r="F689" s="81"/>
      <c r="H689" s="83"/>
      <c r="I689" s="82"/>
      <c r="L689" s="83"/>
      <c r="M689" s="1"/>
      <c r="N689" s="1"/>
      <c r="O689" s="1"/>
      <c r="P689" s="1"/>
      <c r="Q689" s="1"/>
      <c r="R689" s="1"/>
      <c r="S689" s="1"/>
    </row>
    <row r="690" spans="1:19" s="41" customFormat="1">
      <c r="A690" s="1"/>
      <c r="B690" s="80"/>
      <c r="C690" s="81"/>
      <c r="D690" s="1"/>
      <c r="E690" s="82"/>
      <c r="F690" s="81"/>
      <c r="H690" s="83"/>
      <c r="I690" s="82"/>
      <c r="L690" s="83"/>
      <c r="M690" s="1"/>
      <c r="N690" s="1"/>
      <c r="O690" s="1"/>
      <c r="P690" s="1"/>
      <c r="Q690" s="1"/>
      <c r="R690" s="1"/>
      <c r="S690" s="1"/>
    </row>
    <row r="691" spans="1:19" s="41" customFormat="1">
      <c r="A691" s="1"/>
      <c r="B691" s="80"/>
      <c r="C691" s="81"/>
      <c r="D691" s="1"/>
      <c r="E691" s="82"/>
      <c r="F691" s="81"/>
      <c r="H691" s="83"/>
      <c r="I691" s="82"/>
      <c r="L691" s="83"/>
      <c r="M691" s="1"/>
      <c r="N691" s="1"/>
      <c r="O691" s="1"/>
      <c r="P691" s="1"/>
      <c r="Q691" s="1"/>
      <c r="R691" s="1"/>
      <c r="S691" s="1"/>
    </row>
    <row r="692" spans="1:19" s="41" customFormat="1">
      <c r="A692" s="1"/>
      <c r="B692" s="80"/>
      <c r="C692" s="81"/>
      <c r="D692" s="1"/>
      <c r="E692" s="82"/>
      <c r="F692" s="81"/>
      <c r="H692" s="83"/>
      <c r="I692" s="82"/>
      <c r="L692" s="83"/>
      <c r="M692" s="1"/>
      <c r="N692" s="1"/>
      <c r="O692" s="1"/>
      <c r="P692" s="1"/>
      <c r="Q692" s="1"/>
      <c r="R692" s="1"/>
      <c r="S692" s="1"/>
    </row>
    <row r="693" spans="1:19" s="41" customFormat="1">
      <c r="A693" s="1"/>
      <c r="B693" s="80"/>
      <c r="C693" s="81"/>
      <c r="D693" s="1"/>
      <c r="E693" s="82"/>
      <c r="F693" s="81"/>
      <c r="H693" s="83"/>
      <c r="I693" s="82"/>
      <c r="L693" s="83"/>
      <c r="M693" s="1"/>
      <c r="N693" s="1"/>
      <c r="O693" s="1"/>
      <c r="P693" s="1"/>
      <c r="Q693" s="1"/>
      <c r="R693" s="1"/>
      <c r="S693" s="1"/>
    </row>
    <row r="694" spans="1:19" s="41" customFormat="1">
      <c r="A694" s="1"/>
      <c r="B694" s="80"/>
      <c r="C694" s="81"/>
      <c r="D694" s="1"/>
      <c r="E694" s="82"/>
      <c r="F694" s="81"/>
      <c r="H694" s="83"/>
      <c r="I694" s="82"/>
      <c r="L694" s="83"/>
      <c r="M694" s="1"/>
      <c r="N694" s="1"/>
      <c r="O694" s="1"/>
      <c r="P694" s="1"/>
      <c r="Q694" s="1"/>
      <c r="R694" s="1"/>
      <c r="S694" s="1"/>
    </row>
    <row r="695" spans="1:19" s="41" customFormat="1">
      <c r="A695" s="1"/>
      <c r="B695" s="80"/>
      <c r="C695" s="81"/>
      <c r="D695" s="1"/>
      <c r="E695" s="82"/>
      <c r="F695" s="81"/>
      <c r="H695" s="83"/>
      <c r="I695" s="82"/>
      <c r="L695" s="83"/>
      <c r="M695" s="1"/>
      <c r="N695" s="1"/>
      <c r="O695" s="1"/>
      <c r="P695" s="1"/>
      <c r="Q695" s="1"/>
      <c r="R695" s="1"/>
      <c r="S695" s="1"/>
    </row>
    <row r="696" spans="1:19" s="41" customFormat="1">
      <c r="A696" s="1"/>
      <c r="B696" s="80"/>
      <c r="C696" s="81"/>
      <c r="D696" s="1"/>
      <c r="E696" s="82"/>
      <c r="F696" s="81"/>
      <c r="H696" s="83"/>
      <c r="I696" s="82"/>
      <c r="L696" s="83"/>
      <c r="M696" s="1"/>
      <c r="N696" s="1"/>
      <c r="O696" s="1"/>
      <c r="P696" s="1"/>
      <c r="Q696" s="1"/>
      <c r="R696" s="1"/>
      <c r="S696" s="1"/>
    </row>
    <row r="697" spans="1:19" s="41" customFormat="1">
      <c r="A697" s="1"/>
      <c r="B697" s="80"/>
      <c r="C697" s="81"/>
      <c r="D697" s="1"/>
      <c r="E697" s="82"/>
      <c r="F697" s="81"/>
      <c r="H697" s="83"/>
      <c r="I697" s="82"/>
      <c r="L697" s="83"/>
      <c r="M697" s="1"/>
      <c r="N697" s="1"/>
      <c r="O697" s="1"/>
      <c r="P697" s="1"/>
      <c r="Q697" s="1"/>
      <c r="R697" s="1"/>
      <c r="S697" s="1"/>
    </row>
    <row r="698" spans="1:19" s="41" customFormat="1">
      <c r="A698" s="1"/>
      <c r="B698" s="80"/>
      <c r="C698" s="81"/>
      <c r="D698" s="1"/>
      <c r="E698" s="82"/>
      <c r="F698" s="81"/>
      <c r="H698" s="83"/>
      <c r="I698" s="82"/>
      <c r="L698" s="83"/>
      <c r="M698" s="1"/>
      <c r="N698" s="1"/>
      <c r="O698" s="1"/>
      <c r="P698" s="1"/>
      <c r="Q698" s="1"/>
      <c r="R698" s="1"/>
      <c r="S698" s="1"/>
    </row>
    <row r="699" spans="1:19" s="41" customFormat="1">
      <c r="A699" s="1"/>
      <c r="B699" s="80"/>
      <c r="C699" s="81"/>
      <c r="D699" s="1"/>
      <c r="E699" s="82"/>
      <c r="F699" s="81"/>
      <c r="H699" s="83"/>
      <c r="I699" s="82"/>
      <c r="L699" s="83"/>
      <c r="M699" s="1"/>
      <c r="N699" s="1"/>
      <c r="O699" s="1"/>
      <c r="P699" s="1"/>
      <c r="Q699" s="1"/>
      <c r="R699" s="1"/>
      <c r="S699" s="1"/>
    </row>
    <row r="700" spans="1:19" s="41" customFormat="1">
      <c r="A700" s="1"/>
      <c r="B700" s="80"/>
      <c r="C700" s="81"/>
      <c r="D700" s="1"/>
      <c r="E700" s="82"/>
      <c r="F700" s="81"/>
      <c r="H700" s="83"/>
      <c r="I700" s="82"/>
      <c r="L700" s="83"/>
      <c r="M700" s="1"/>
      <c r="N700" s="1"/>
      <c r="O700" s="1"/>
      <c r="P700" s="1"/>
      <c r="Q700" s="1"/>
      <c r="R700" s="1"/>
      <c r="S700" s="1"/>
    </row>
    <row r="701" spans="1:19" s="41" customFormat="1">
      <c r="A701" s="1"/>
      <c r="B701" s="80"/>
      <c r="C701" s="81"/>
      <c r="D701" s="1"/>
      <c r="E701" s="82"/>
      <c r="F701" s="81"/>
      <c r="H701" s="83"/>
      <c r="I701" s="82"/>
      <c r="L701" s="83"/>
      <c r="M701" s="1"/>
      <c r="N701" s="1"/>
      <c r="O701" s="1"/>
      <c r="P701" s="1"/>
      <c r="Q701" s="1"/>
      <c r="R701" s="1"/>
      <c r="S701" s="1"/>
    </row>
    <row r="702" spans="1:19" s="41" customFormat="1">
      <c r="A702" s="1"/>
      <c r="B702" s="80"/>
      <c r="C702" s="81"/>
      <c r="D702" s="1"/>
      <c r="E702" s="82"/>
      <c r="F702" s="81"/>
      <c r="H702" s="83"/>
      <c r="I702" s="82"/>
      <c r="L702" s="83"/>
      <c r="M702" s="1"/>
      <c r="N702" s="1"/>
      <c r="O702" s="1"/>
      <c r="P702" s="1"/>
      <c r="Q702" s="1"/>
      <c r="R702" s="1"/>
      <c r="S702" s="1"/>
    </row>
    <row r="703" spans="1:19" s="41" customFormat="1">
      <c r="A703" s="1"/>
      <c r="B703" s="80"/>
      <c r="C703" s="81"/>
      <c r="D703" s="1"/>
      <c r="E703" s="82"/>
      <c r="F703" s="81"/>
      <c r="H703" s="83"/>
      <c r="I703" s="82"/>
      <c r="L703" s="83"/>
      <c r="M703" s="1"/>
      <c r="N703" s="1"/>
      <c r="O703" s="1"/>
      <c r="P703" s="1"/>
      <c r="Q703" s="1"/>
      <c r="R703" s="1"/>
      <c r="S703" s="1"/>
    </row>
    <row r="704" spans="1:19" s="41" customFormat="1">
      <c r="A704" s="1"/>
      <c r="B704" s="80"/>
      <c r="C704" s="81"/>
      <c r="D704" s="1"/>
      <c r="E704" s="82"/>
      <c r="F704" s="81"/>
      <c r="H704" s="83"/>
      <c r="I704" s="82"/>
      <c r="L704" s="83"/>
      <c r="M704" s="1"/>
      <c r="N704" s="1"/>
      <c r="O704" s="1"/>
      <c r="P704" s="1"/>
      <c r="Q704" s="1"/>
      <c r="R704" s="1"/>
      <c r="S704" s="1"/>
    </row>
    <row r="705" spans="1:19" s="41" customFormat="1">
      <c r="A705" s="1"/>
      <c r="B705" s="80"/>
      <c r="C705" s="81"/>
      <c r="D705" s="1"/>
      <c r="E705" s="82"/>
      <c r="F705" s="81"/>
      <c r="H705" s="83"/>
      <c r="I705" s="82"/>
      <c r="L705" s="83"/>
      <c r="M705" s="1"/>
      <c r="N705" s="1"/>
      <c r="O705" s="1"/>
      <c r="P705" s="1"/>
      <c r="Q705" s="1"/>
      <c r="R705" s="1"/>
      <c r="S705" s="1"/>
    </row>
    <row r="706" spans="1:19" s="41" customFormat="1">
      <c r="A706" s="1"/>
      <c r="B706" s="80"/>
      <c r="C706" s="81"/>
      <c r="D706" s="1"/>
      <c r="E706" s="82"/>
      <c r="F706" s="81"/>
      <c r="H706" s="83"/>
      <c r="I706" s="82"/>
      <c r="L706" s="83"/>
      <c r="M706" s="1"/>
      <c r="N706" s="1"/>
      <c r="O706" s="1"/>
      <c r="P706" s="1"/>
      <c r="Q706" s="1"/>
      <c r="R706" s="1"/>
      <c r="S706" s="1"/>
    </row>
    <row r="707" spans="1:19" s="41" customFormat="1">
      <c r="A707" s="1"/>
      <c r="B707" s="80"/>
      <c r="C707" s="81"/>
      <c r="D707" s="1"/>
      <c r="E707" s="82"/>
      <c r="F707" s="81"/>
      <c r="H707" s="83"/>
      <c r="I707" s="82"/>
      <c r="L707" s="83"/>
      <c r="M707" s="1"/>
      <c r="N707" s="1"/>
      <c r="O707" s="1"/>
      <c r="P707" s="1"/>
      <c r="Q707" s="1"/>
      <c r="R707" s="1"/>
      <c r="S707" s="1"/>
    </row>
    <row r="708" spans="1:19" s="41" customFormat="1">
      <c r="A708" s="1"/>
      <c r="B708" s="80"/>
      <c r="C708" s="81"/>
      <c r="D708" s="1"/>
      <c r="E708" s="82"/>
      <c r="F708" s="81"/>
      <c r="H708" s="83"/>
      <c r="I708" s="82"/>
      <c r="L708" s="83"/>
      <c r="M708" s="1"/>
      <c r="N708" s="1"/>
      <c r="O708" s="1"/>
      <c r="P708" s="1"/>
      <c r="Q708" s="1"/>
      <c r="R708" s="1"/>
      <c r="S708" s="1"/>
    </row>
    <row r="709" spans="1:19" s="41" customFormat="1">
      <c r="A709" s="1"/>
      <c r="B709" s="80"/>
      <c r="C709" s="81"/>
      <c r="D709" s="1"/>
      <c r="E709" s="82"/>
      <c r="F709" s="81"/>
      <c r="H709" s="83"/>
      <c r="I709" s="82"/>
      <c r="L709" s="83"/>
      <c r="M709" s="1"/>
      <c r="N709" s="1"/>
      <c r="O709" s="1"/>
      <c r="P709" s="1"/>
      <c r="Q709" s="1"/>
      <c r="R709" s="1"/>
      <c r="S709" s="1"/>
    </row>
    <row r="710" spans="1:19" s="41" customFormat="1">
      <c r="A710" s="1"/>
      <c r="B710" s="80"/>
      <c r="C710" s="81"/>
      <c r="D710" s="1"/>
      <c r="E710" s="82"/>
      <c r="F710" s="81"/>
      <c r="H710" s="83"/>
      <c r="I710" s="82"/>
      <c r="L710" s="83"/>
      <c r="M710" s="1"/>
      <c r="N710" s="1"/>
      <c r="O710" s="1"/>
      <c r="P710" s="1"/>
      <c r="Q710" s="1"/>
      <c r="R710" s="1"/>
      <c r="S710" s="1"/>
    </row>
    <row r="711" spans="1:19" s="41" customFormat="1">
      <c r="A711" s="1"/>
      <c r="B711" s="80"/>
      <c r="C711" s="81"/>
      <c r="D711" s="1"/>
      <c r="E711" s="82"/>
      <c r="F711" s="81"/>
      <c r="H711" s="83"/>
      <c r="I711" s="82"/>
      <c r="L711" s="83"/>
      <c r="M711" s="1"/>
      <c r="N711" s="1"/>
      <c r="O711" s="1"/>
      <c r="P711" s="1"/>
      <c r="Q711" s="1"/>
      <c r="R711" s="1"/>
      <c r="S711" s="1"/>
    </row>
    <row r="712" spans="1:19" s="41" customFormat="1">
      <c r="A712" s="1"/>
      <c r="B712" s="80"/>
      <c r="C712" s="81"/>
      <c r="D712" s="1"/>
      <c r="E712" s="82"/>
      <c r="F712" s="81"/>
      <c r="H712" s="83"/>
      <c r="I712" s="82"/>
      <c r="L712" s="83"/>
      <c r="M712" s="1"/>
      <c r="N712" s="1"/>
      <c r="O712" s="1"/>
      <c r="P712" s="1"/>
      <c r="Q712" s="1"/>
      <c r="R712" s="1"/>
      <c r="S712" s="1"/>
    </row>
    <row r="713" spans="1:19" s="41" customFormat="1">
      <c r="A713" s="1"/>
      <c r="B713" s="80"/>
      <c r="C713" s="81"/>
      <c r="D713" s="1"/>
      <c r="E713" s="82"/>
      <c r="F713" s="81"/>
      <c r="H713" s="83"/>
      <c r="I713" s="82"/>
      <c r="L713" s="83"/>
      <c r="M713" s="1"/>
      <c r="N713" s="1"/>
      <c r="O713" s="1"/>
      <c r="P713" s="1"/>
      <c r="Q713" s="1"/>
      <c r="R713" s="1"/>
      <c r="S713" s="1"/>
    </row>
    <row r="714" spans="1:19" s="41" customFormat="1">
      <c r="A714" s="1"/>
      <c r="B714" s="80"/>
      <c r="C714" s="81"/>
      <c r="D714" s="1"/>
      <c r="E714" s="82"/>
      <c r="F714" s="81"/>
      <c r="H714" s="83"/>
      <c r="I714" s="82"/>
      <c r="L714" s="83"/>
      <c r="M714" s="1"/>
      <c r="N714" s="1"/>
      <c r="O714" s="1"/>
      <c r="P714" s="1"/>
      <c r="Q714" s="1"/>
      <c r="R714" s="1"/>
      <c r="S714" s="1"/>
    </row>
    <row r="715" spans="1:19" s="41" customFormat="1">
      <c r="A715" s="1"/>
      <c r="B715" s="80"/>
      <c r="C715" s="81"/>
      <c r="D715" s="1"/>
      <c r="E715" s="82"/>
      <c r="F715" s="81"/>
      <c r="H715" s="83"/>
      <c r="I715" s="82"/>
      <c r="L715" s="83"/>
      <c r="M715" s="1"/>
      <c r="N715" s="1"/>
      <c r="O715" s="1"/>
      <c r="P715" s="1"/>
      <c r="Q715" s="1"/>
      <c r="R715" s="1"/>
      <c r="S715" s="1"/>
    </row>
    <row r="716" spans="1:19" s="41" customFormat="1">
      <c r="A716" s="1"/>
      <c r="B716" s="80"/>
      <c r="C716" s="81"/>
      <c r="D716" s="1"/>
      <c r="E716" s="82"/>
      <c r="F716" s="81"/>
      <c r="H716" s="83"/>
      <c r="I716" s="82"/>
      <c r="L716" s="83"/>
      <c r="M716" s="1"/>
      <c r="N716" s="1"/>
      <c r="O716" s="1"/>
      <c r="P716" s="1"/>
      <c r="Q716" s="1"/>
      <c r="R716" s="1"/>
      <c r="S716" s="1"/>
    </row>
    <row r="717" spans="1:19" s="41" customFormat="1">
      <c r="A717" s="1"/>
      <c r="B717" s="80"/>
      <c r="C717" s="81"/>
      <c r="D717" s="1"/>
      <c r="E717" s="82"/>
      <c r="F717" s="81"/>
      <c r="H717" s="83"/>
      <c r="I717" s="82"/>
      <c r="L717" s="83"/>
      <c r="M717" s="1"/>
      <c r="N717" s="1"/>
      <c r="O717" s="1"/>
      <c r="P717" s="1"/>
      <c r="Q717" s="1"/>
      <c r="R717" s="1"/>
      <c r="S717" s="1"/>
    </row>
    <row r="718" spans="1:19" s="41" customFormat="1">
      <c r="A718" s="1"/>
      <c r="B718" s="80"/>
      <c r="C718" s="81"/>
      <c r="D718" s="1"/>
      <c r="E718" s="82"/>
      <c r="F718" s="81"/>
      <c r="H718" s="83"/>
      <c r="I718" s="82"/>
      <c r="L718" s="83"/>
      <c r="M718" s="1"/>
      <c r="N718" s="1"/>
      <c r="O718" s="1"/>
      <c r="P718" s="1"/>
      <c r="Q718" s="1"/>
      <c r="R718" s="1"/>
      <c r="S718" s="1"/>
    </row>
    <row r="719" spans="1:19" s="41" customFormat="1">
      <c r="A719" s="1"/>
      <c r="B719" s="80"/>
      <c r="C719" s="81"/>
      <c r="D719" s="1"/>
      <c r="E719" s="82"/>
      <c r="F719" s="81"/>
      <c r="H719" s="83"/>
      <c r="I719" s="82"/>
      <c r="L719" s="83"/>
      <c r="M719" s="1"/>
      <c r="N719" s="1"/>
      <c r="O719" s="1"/>
      <c r="P719" s="1"/>
      <c r="Q719" s="1"/>
      <c r="R719" s="1"/>
      <c r="S719" s="1"/>
    </row>
    <row r="720" spans="1:19" s="41" customFormat="1">
      <c r="A720" s="1"/>
      <c r="B720" s="80"/>
      <c r="C720" s="81"/>
      <c r="D720" s="1"/>
      <c r="E720" s="82"/>
      <c r="F720" s="81"/>
      <c r="H720" s="83"/>
      <c r="I720" s="82"/>
      <c r="L720" s="83"/>
      <c r="M720" s="1"/>
      <c r="N720" s="1"/>
      <c r="O720" s="1"/>
      <c r="P720" s="1"/>
      <c r="Q720" s="1"/>
      <c r="R720" s="1"/>
      <c r="S720" s="1"/>
    </row>
    <row r="721" spans="1:19" s="41" customFormat="1">
      <c r="A721" s="1"/>
      <c r="B721" s="80"/>
      <c r="C721" s="81"/>
      <c r="D721" s="1"/>
      <c r="E721" s="82"/>
      <c r="F721" s="81"/>
      <c r="H721" s="83"/>
      <c r="I721" s="82"/>
      <c r="L721" s="83"/>
      <c r="M721" s="1"/>
      <c r="N721" s="1"/>
      <c r="O721" s="1"/>
      <c r="P721" s="1"/>
      <c r="Q721" s="1"/>
      <c r="R721" s="1"/>
      <c r="S721" s="1"/>
    </row>
    <row r="722" spans="1:19" s="41" customFormat="1">
      <c r="A722" s="1"/>
      <c r="B722" s="80"/>
      <c r="C722" s="81"/>
      <c r="D722" s="1"/>
      <c r="E722" s="82"/>
      <c r="F722" s="81"/>
      <c r="H722" s="83"/>
      <c r="I722" s="82"/>
      <c r="L722" s="83"/>
      <c r="M722" s="1"/>
      <c r="N722" s="1"/>
      <c r="O722" s="1"/>
      <c r="P722" s="1"/>
      <c r="Q722" s="1"/>
      <c r="R722" s="1"/>
      <c r="S722" s="1"/>
    </row>
    <row r="723" spans="1:19" s="41" customFormat="1">
      <c r="A723" s="1"/>
      <c r="B723" s="80"/>
      <c r="C723" s="81"/>
      <c r="D723" s="1"/>
      <c r="E723" s="82"/>
      <c r="F723" s="81"/>
      <c r="H723" s="83"/>
      <c r="I723" s="82"/>
      <c r="L723" s="83"/>
      <c r="M723" s="1"/>
      <c r="N723" s="1"/>
      <c r="O723" s="1"/>
      <c r="P723" s="1"/>
      <c r="Q723" s="1"/>
      <c r="R723" s="1"/>
      <c r="S723" s="1"/>
    </row>
    <row r="724" spans="1:19" s="41" customFormat="1">
      <c r="A724" s="1"/>
      <c r="B724" s="80"/>
      <c r="C724" s="81"/>
      <c r="D724" s="1"/>
      <c r="E724" s="82"/>
      <c r="F724" s="81"/>
      <c r="H724" s="83"/>
      <c r="I724" s="82"/>
      <c r="L724" s="83"/>
      <c r="M724" s="1"/>
      <c r="N724" s="1"/>
      <c r="O724" s="1"/>
      <c r="P724" s="1"/>
      <c r="Q724" s="1"/>
      <c r="R724" s="1"/>
      <c r="S724" s="1"/>
    </row>
    <row r="725" spans="1:19" s="41" customFormat="1">
      <c r="A725" s="1"/>
      <c r="B725" s="80"/>
      <c r="C725" s="81"/>
      <c r="D725" s="1"/>
      <c r="E725" s="82"/>
      <c r="F725" s="81"/>
      <c r="H725" s="83"/>
      <c r="I725" s="82"/>
      <c r="L725" s="83"/>
      <c r="M725" s="1"/>
      <c r="N725" s="1"/>
      <c r="O725" s="1"/>
      <c r="P725" s="1"/>
      <c r="Q725" s="1"/>
      <c r="R725" s="1"/>
      <c r="S725" s="1"/>
    </row>
    <row r="726" spans="1:19" s="41" customFormat="1">
      <c r="A726" s="1"/>
      <c r="B726" s="80"/>
      <c r="C726" s="81"/>
      <c r="D726" s="1"/>
      <c r="E726" s="82"/>
      <c r="F726" s="81"/>
      <c r="H726" s="83"/>
      <c r="I726" s="82"/>
      <c r="L726" s="83"/>
      <c r="M726" s="1"/>
      <c r="N726" s="1"/>
      <c r="O726" s="1"/>
      <c r="P726" s="1"/>
      <c r="Q726" s="1"/>
      <c r="R726" s="1"/>
      <c r="S726" s="1"/>
    </row>
    <row r="727" spans="1:19" s="41" customFormat="1">
      <c r="A727" s="1"/>
      <c r="B727" s="80"/>
      <c r="C727" s="81"/>
      <c r="D727" s="1"/>
      <c r="E727" s="82"/>
      <c r="F727" s="81"/>
      <c r="H727" s="83"/>
      <c r="I727" s="82"/>
      <c r="L727" s="83"/>
      <c r="M727" s="1"/>
      <c r="N727" s="1"/>
      <c r="O727" s="1"/>
      <c r="P727" s="1"/>
      <c r="Q727" s="1"/>
      <c r="R727" s="1"/>
      <c r="S727" s="1"/>
    </row>
    <row r="728" spans="1:19" s="41" customFormat="1">
      <c r="A728" s="1"/>
      <c r="B728" s="80"/>
      <c r="C728" s="81"/>
      <c r="D728" s="1"/>
      <c r="E728" s="82"/>
      <c r="F728" s="81"/>
      <c r="H728" s="83"/>
      <c r="I728" s="82"/>
      <c r="L728" s="83"/>
      <c r="M728" s="1"/>
      <c r="N728" s="1"/>
      <c r="O728" s="1"/>
      <c r="P728" s="1"/>
      <c r="Q728" s="1"/>
      <c r="R728" s="1"/>
      <c r="S728" s="1"/>
    </row>
    <row r="729" spans="1:19" s="41" customFormat="1">
      <c r="A729" s="1"/>
      <c r="B729" s="80"/>
      <c r="C729" s="81"/>
      <c r="D729" s="1"/>
      <c r="E729" s="82"/>
      <c r="F729" s="81"/>
      <c r="H729" s="83"/>
      <c r="I729" s="82"/>
      <c r="L729" s="83"/>
      <c r="M729" s="1"/>
      <c r="N729" s="1"/>
      <c r="O729" s="1"/>
      <c r="P729" s="1"/>
      <c r="Q729" s="1"/>
      <c r="R729" s="1"/>
      <c r="S729" s="1"/>
    </row>
    <row r="730" spans="1:19" s="41" customFormat="1">
      <c r="A730" s="1"/>
      <c r="B730" s="80"/>
      <c r="C730" s="81"/>
      <c r="D730" s="1"/>
      <c r="E730" s="82"/>
      <c r="F730" s="81"/>
      <c r="H730" s="83"/>
      <c r="I730" s="82"/>
      <c r="L730" s="83"/>
      <c r="M730" s="1"/>
      <c r="N730" s="1"/>
      <c r="O730" s="1"/>
      <c r="P730" s="1"/>
      <c r="Q730" s="1"/>
      <c r="R730" s="1"/>
      <c r="S730" s="1"/>
    </row>
    <row r="731" spans="1:19" s="41" customFormat="1">
      <c r="A731" s="1"/>
      <c r="B731" s="80"/>
      <c r="C731" s="81"/>
      <c r="D731" s="1"/>
      <c r="E731" s="82"/>
      <c r="F731" s="81"/>
      <c r="H731" s="83"/>
      <c r="I731" s="82"/>
      <c r="L731" s="83"/>
      <c r="M731" s="1"/>
      <c r="N731" s="1"/>
      <c r="O731" s="1"/>
      <c r="P731" s="1"/>
      <c r="Q731" s="1"/>
      <c r="R731" s="1"/>
      <c r="S731" s="1"/>
    </row>
    <row r="732" spans="1:19" s="41" customFormat="1">
      <c r="A732" s="1"/>
      <c r="B732" s="80"/>
      <c r="C732" s="81"/>
      <c r="D732" s="1"/>
      <c r="E732" s="82"/>
      <c r="F732" s="81"/>
      <c r="H732" s="83"/>
      <c r="I732" s="82"/>
      <c r="L732" s="83"/>
      <c r="M732" s="1"/>
      <c r="N732" s="1"/>
      <c r="O732" s="1"/>
      <c r="P732" s="1"/>
      <c r="Q732" s="1"/>
      <c r="R732" s="1"/>
      <c r="S732" s="1"/>
    </row>
    <row r="733" spans="1:19" s="41" customFormat="1">
      <c r="A733" s="1"/>
      <c r="B733" s="80"/>
      <c r="C733" s="81"/>
      <c r="D733" s="1"/>
      <c r="E733" s="82"/>
      <c r="F733" s="81"/>
      <c r="H733" s="83"/>
      <c r="I733" s="82"/>
      <c r="L733" s="83"/>
      <c r="M733" s="1"/>
      <c r="N733" s="1"/>
      <c r="O733" s="1"/>
      <c r="P733" s="1"/>
      <c r="Q733" s="1"/>
      <c r="R733" s="1"/>
      <c r="S733" s="1"/>
    </row>
    <row r="734" spans="1:19" s="41" customFormat="1">
      <c r="A734" s="1"/>
      <c r="B734" s="80"/>
      <c r="C734" s="81"/>
      <c r="D734" s="1"/>
      <c r="E734" s="82"/>
      <c r="F734" s="81"/>
      <c r="H734" s="83"/>
      <c r="I734" s="82"/>
      <c r="L734" s="83"/>
      <c r="M734" s="1"/>
      <c r="N734" s="1"/>
      <c r="O734" s="1"/>
      <c r="P734" s="1"/>
      <c r="Q734" s="1"/>
      <c r="R734" s="1"/>
      <c r="S734" s="1"/>
    </row>
    <row r="735" spans="1:19" s="41" customFormat="1">
      <c r="A735" s="1"/>
      <c r="B735" s="80"/>
      <c r="C735" s="81"/>
      <c r="D735" s="1"/>
      <c r="E735" s="82"/>
      <c r="F735" s="81"/>
      <c r="H735" s="83"/>
      <c r="I735" s="82"/>
      <c r="L735" s="83"/>
      <c r="M735" s="1"/>
      <c r="N735" s="1"/>
      <c r="O735" s="1"/>
      <c r="P735" s="1"/>
      <c r="Q735" s="1"/>
      <c r="R735" s="1"/>
      <c r="S735" s="1"/>
    </row>
    <row r="736" spans="1:19" s="41" customFormat="1">
      <c r="A736" s="1"/>
      <c r="B736" s="80"/>
      <c r="C736" s="81"/>
      <c r="D736" s="1"/>
      <c r="E736" s="82"/>
      <c r="F736" s="81"/>
      <c r="H736" s="83"/>
      <c r="I736" s="82"/>
      <c r="L736" s="83"/>
      <c r="M736" s="1"/>
      <c r="N736" s="1"/>
      <c r="O736" s="1"/>
      <c r="P736" s="1"/>
      <c r="Q736" s="1"/>
      <c r="R736" s="1"/>
      <c r="S736" s="1"/>
    </row>
    <row r="737" spans="1:19" s="41" customFormat="1">
      <c r="A737" s="1"/>
      <c r="B737" s="80"/>
      <c r="C737" s="81"/>
      <c r="D737" s="1"/>
      <c r="E737" s="82"/>
      <c r="F737" s="81"/>
      <c r="H737" s="83"/>
      <c r="I737" s="82"/>
      <c r="L737" s="83"/>
      <c r="M737" s="1"/>
      <c r="N737" s="1"/>
      <c r="O737" s="1"/>
      <c r="P737" s="1"/>
      <c r="Q737" s="1"/>
      <c r="R737" s="1"/>
      <c r="S737" s="1"/>
    </row>
    <row r="738" spans="1:19" s="41" customFormat="1">
      <c r="A738" s="1"/>
      <c r="B738" s="80"/>
      <c r="C738" s="81"/>
      <c r="D738" s="1"/>
      <c r="E738" s="82"/>
      <c r="F738" s="81"/>
      <c r="H738" s="83"/>
      <c r="I738" s="82"/>
      <c r="L738" s="83"/>
      <c r="M738" s="1"/>
      <c r="N738" s="1"/>
      <c r="O738" s="1"/>
      <c r="P738" s="1"/>
      <c r="Q738" s="1"/>
      <c r="R738" s="1"/>
      <c r="S738" s="1"/>
    </row>
    <row r="739" spans="1:19" s="41" customFormat="1">
      <c r="A739" s="1"/>
      <c r="B739" s="80"/>
      <c r="C739" s="81"/>
      <c r="D739" s="1"/>
      <c r="E739" s="82"/>
      <c r="F739" s="81"/>
      <c r="H739" s="83"/>
      <c r="I739" s="82"/>
      <c r="L739" s="83"/>
      <c r="M739" s="1"/>
      <c r="N739" s="1"/>
      <c r="O739" s="1"/>
      <c r="P739" s="1"/>
      <c r="Q739" s="1"/>
      <c r="R739" s="1"/>
      <c r="S739" s="1"/>
    </row>
    <row r="740" spans="1:19" s="41" customFormat="1">
      <c r="A740" s="1"/>
      <c r="B740" s="80"/>
      <c r="C740" s="81"/>
      <c r="D740" s="1"/>
      <c r="E740" s="82"/>
      <c r="F740" s="81"/>
      <c r="H740" s="83"/>
      <c r="I740" s="82"/>
      <c r="L740" s="83"/>
      <c r="M740" s="1"/>
      <c r="N740" s="1"/>
      <c r="O740" s="1"/>
      <c r="P740" s="1"/>
      <c r="Q740" s="1"/>
      <c r="R740" s="1"/>
      <c r="S740" s="1"/>
    </row>
    <row r="741" spans="1:19" s="41" customFormat="1">
      <c r="A741" s="1"/>
      <c r="B741" s="80"/>
      <c r="C741" s="81"/>
      <c r="D741" s="1"/>
      <c r="E741" s="82"/>
      <c r="F741" s="81"/>
      <c r="H741" s="83"/>
      <c r="I741" s="82"/>
      <c r="L741" s="83"/>
      <c r="M741" s="1"/>
      <c r="N741" s="1"/>
      <c r="O741" s="1"/>
      <c r="P741" s="1"/>
      <c r="Q741" s="1"/>
      <c r="R741" s="1"/>
      <c r="S741" s="1"/>
    </row>
    <row r="742" spans="1:19" s="41" customFormat="1">
      <c r="A742" s="1"/>
      <c r="B742" s="80"/>
      <c r="C742" s="81"/>
      <c r="D742" s="1"/>
      <c r="E742" s="82"/>
      <c r="F742" s="81"/>
      <c r="H742" s="83"/>
      <c r="I742" s="82"/>
      <c r="L742" s="83"/>
      <c r="M742" s="1"/>
      <c r="N742" s="1"/>
      <c r="O742" s="1"/>
      <c r="P742" s="1"/>
      <c r="Q742" s="1"/>
      <c r="R742" s="1"/>
      <c r="S742" s="1"/>
    </row>
    <row r="743" spans="1:19" s="41" customFormat="1">
      <c r="A743" s="1"/>
      <c r="B743" s="80"/>
      <c r="C743" s="81"/>
      <c r="D743" s="1"/>
      <c r="E743" s="82"/>
      <c r="F743" s="81"/>
      <c r="H743" s="83"/>
      <c r="I743" s="82"/>
      <c r="L743" s="83"/>
      <c r="M743" s="1"/>
      <c r="N743" s="1"/>
      <c r="O743" s="1"/>
      <c r="P743" s="1"/>
      <c r="Q743" s="1"/>
      <c r="R743" s="1"/>
      <c r="S743" s="1"/>
    </row>
    <row r="744" spans="1:19" s="41" customFormat="1">
      <c r="A744" s="1"/>
      <c r="B744" s="80"/>
      <c r="C744" s="81"/>
      <c r="D744" s="1"/>
      <c r="E744" s="82"/>
      <c r="F744" s="81"/>
      <c r="H744" s="83"/>
      <c r="I744" s="82"/>
      <c r="L744" s="83"/>
      <c r="M744" s="1"/>
      <c r="N744" s="1"/>
      <c r="O744" s="1"/>
      <c r="P744" s="1"/>
      <c r="Q744" s="1"/>
      <c r="R744" s="1"/>
      <c r="S744" s="1"/>
    </row>
    <row r="745" spans="1:19" s="41" customFormat="1">
      <c r="A745" s="1"/>
      <c r="B745" s="80"/>
      <c r="C745" s="81"/>
      <c r="D745" s="1"/>
      <c r="E745" s="82"/>
      <c r="F745" s="81"/>
      <c r="H745" s="83"/>
      <c r="I745" s="82"/>
      <c r="L745" s="83"/>
      <c r="M745" s="1"/>
      <c r="N745" s="1"/>
      <c r="O745" s="1"/>
      <c r="P745" s="1"/>
      <c r="Q745" s="1"/>
      <c r="R745" s="1"/>
      <c r="S745" s="1"/>
    </row>
    <row r="746" spans="1:19" s="41" customFormat="1">
      <c r="A746" s="1"/>
      <c r="B746" s="80"/>
      <c r="C746" s="81"/>
      <c r="D746" s="1"/>
      <c r="E746" s="82"/>
      <c r="F746" s="81"/>
      <c r="H746" s="83"/>
      <c r="I746" s="82"/>
      <c r="L746" s="83"/>
      <c r="M746" s="1"/>
      <c r="N746" s="1"/>
      <c r="O746" s="1"/>
      <c r="P746" s="1"/>
      <c r="Q746" s="1"/>
      <c r="R746" s="1"/>
      <c r="S746" s="1"/>
    </row>
    <row r="747" spans="1:19" s="41" customFormat="1">
      <c r="A747" s="1"/>
      <c r="B747" s="80"/>
      <c r="C747" s="81"/>
      <c r="D747" s="1"/>
      <c r="E747" s="82"/>
      <c r="F747" s="81"/>
      <c r="H747" s="83"/>
      <c r="I747" s="82"/>
      <c r="L747" s="83"/>
      <c r="M747" s="1"/>
      <c r="N747" s="1"/>
      <c r="O747" s="1"/>
      <c r="P747" s="1"/>
      <c r="Q747" s="1"/>
      <c r="R747" s="1"/>
      <c r="S747" s="1"/>
    </row>
    <row r="748" spans="1:19" s="41" customFormat="1">
      <c r="A748" s="1"/>
      <c r="B748" s="80"/>
      <c r="C748" s="81"/>
      <c r="D748" s="1"/>
      <c r="E748" s="82"/>
      <c r="F748" s="81"/>
      <c r="H748" s="83"/>
      <c r="I748" s="82"/>
      <c r="L748" s="83"/>
      <c r="M748" s="1"/>
      <c r="N748" s="1"/>
      <c r="O748" s="1"/>
      <c r="P748" s="1"/>
      <c r="Q748" s="1"/>
      <c r="R748" s="1"/>
      <c r="S748" s="1"/>
    </row>
    <row r="749" spans="1:19" s="41" customFormat="1">
      <c r="A749" s="1"/>
      <c r="B749" s="80"/>
      <c r="C749" s="81"/>
      <c r="D749" s="1"/>
      <c r="E749" s="82"/>
      <c r="F749" s="81"/>
      <c r="H749" s="83"/>
      <c r="I749" s="82"/>
      <c r="L749" s="83"/>
      <c r="M749" s="1"/>
      <c r="N749" s="1"/>
      <c r="O749" s="1"/>
      <c r="P749" s="1"/>
      <c r="Q749" s="1"/>
      <c r="R749" s="1"/>
      <c r="S749" s="1"/>
    </row>
    <row r="750" spans="1:19" s="41" customFormat="1">
      <c r="A750" s="1"/>
      <c r="B750" s="80"/>
      <c r="C750" s="81"/>
      <c r="D750" s="1"/>
      <c r="E750" s="82"/>
      <c r="F750" s="81"/>
      <c r="H750" s="83"/>
      <c r="I750" s="82"/>
      <c r="L750" s="83"/>
      <c r="M750" s="1"/>
      <c r="N750" s="1"/>
      <c r="O750" s="1"/>
      <c r="P750" s="1"/>
      <c r="Q750" s="1"/>
      <c r="R750" s="1"/>
      <c r="S750" s="1"/>
    </row>
    <row r="751" spans="1:19" s="41" customFormat="1">
      <c r="A751" s="1"/>
      <c r="B751" s="80"/>
      <c r="C751" s="81"/>
      <c r="D751" s="1"/>
      <c r="E751" s="82"/>
      <c r="F751" s="81"/>
      <c r="H751" s="83"/>
      <c r="I751" s="82"/>
      <c r="L751" s="83"/>
      <c r="M751" s="1"/>
      <c r="N751" s="1"/>
      <c r="O751" s="1"/>
      <c r="P751" s="1"/>
      <c r="Q751" s="1"/>
      <c r="R751" s="1"/>
      <c r="S751" s="1"/>
    </row>
    <row r="752" spans="1:19" s="41" customFormat="1">
      <c r="A752" s="1"/>
      <c r="B752" s="80"/>
      <c r="C752" s="81"/>
      <c r="D752" s="1"/>
      <c r="E752" s="82"/>
      <c r="F752" s="81"/>
      <c r="H752" s="83"/>
      <c r="I752" s="82"/>
      <c r="L752" s="83"/>
      <c r="M752" s="1"/>
      <c r="N752" s="1"/>
      <c r="O752" s="1"/>
      <c r="P752" s="1"/>
      <c r="Q752" s="1"/>
      <c r="R752" s="1"/>
      <c r="S752" s="1"/>
    </row>
    <row r="753" spans="1:19" s="41" customFormat="1">
      <c r="A753" s="1"/>
      <c r="B753" s="80"/>
      <c r="C753" s="81"/>
      <c r="D753" s="1"/>
      <c r="E753" s="82"/>
      <c r="F753" s="81"/>
      <c r="H753" s="83"/>
      <c r="I753" s="82"/>
      <c r="L753" s="83"/>
      <c r="M753" s="1"/>
      <c r="N753" s="1"/>
      <c r="O753" s="1"/>
      <c r="P753" s="1"/>
      <c r="Q753" s="1"/>
      <c r="R753" s="1"/>
      <c r="S753" s="1"/>
    </row>
    <row r="754" spans="1:19" s="41" customFormat="1">
      <c r="A754" s="1"/>
      <c r="B754" s="80"/>
      <c r="C754" s="81"/>
      <c r="D754" s="1"/>
      <c r="E754" s="82"/>
      <c r="F754" s="81"/>
      <c r="H754" s="83"/>
      <c r="I754" s="82"/>
      <c r="L754" s="83"/>
      <c r="M754" s="1"/>
      <c r="N754" s="1"/>
      <c r="O754" s="1"/>
      <c r="P754" s="1"/>
      <c r="Q754" s="1"/>
      <c r="R754" s="1"/>
      <c r="S754" s="1"/>
    </row>
    <row r="755" spans="1:19" s="41" customFormat="1">
      <c r="A755" s="1"/>
      <c r="B755" s="80"/>
      <c r="C755" s="81"/>
      <c r="D755" s="1"/>
      <c r="E755" s="82"/>
      <c r="F755" s="81"/>
      <c r="H755" s="83"/>
      <c r="I755" s="82"/>
      <c r="L755" s="83"/>
      <c r="M755" s="1"/>
      <c r="N755" s="1"/>
      <c r="O755" s="1"/>
      <c r="P755" s="1"/>
      <c r="Q755" s="1"/>
      <c r="R755" s="1"/>
      <c r="S755" s="1"/>
    </row>
    <row r="756" spans="1:19" s="41" customFormat="1">
      <c r="A756" s="1"/>
      <c r="B756" s="80"/>
      <c r="C756" s="81"/>
      <c r="D756" s="1"/>
      <c r="E756" s="82"/>
      <c r="F756" s="81"/>
      <c r="H756" s="83"/>
      <c r="I756" s="82"/>
      <c r="L756" s="83"/>
      <c r="M756" s="1"/>
      <c r="N756" s="1"/>
      <c r="O756" s="1"/>
      <c r="P756" s="1"/>
      <c r="Q756" s="1"/>
      <c r="R756" s="1"/>
      <c r="S756" s="1"/>
    </row>
    <row r="757" spans="1:19" s="41" customFormat="1">
      <c r="A757" s="1"/>
      <c r="B757" s="80"/>
      <c r="C757" s="81"/>
      <c r="D757" s="1"/>
      <c r="E757" s="82"/>
      <c r="F757" s="81"/>
      <c r="H757" s="83"/>
      <c r="I757" s="82"/>
      <c r="L757" s="83"/>
      <c r="M757" s="1"/>
      <c r="N757" s="1"/>
      <c r="O757" s="1"/>
      <c r="P757" s="1"/>
      <c r="Q757" s="1"/>
      <c r="R757" s="1"/>
      <c r="S757" s="1"/>
    </row>
    <row r="758" spans="1:19" s="41" customFormat="1">
      <c r="A758" s="1"/>
      <c r="B758" s="80"/>
      <c r="C758" s="81"/>
      <c r="D758" s="1"/>
      <c r="E758" s="82"/>
      <c r="F758" s="81"/>
      <c r="H758" s="83"/>
      <c r="I758" s="82"/>
      <c r="L758" s="83"/>
      <c r="M758" s="1"/>
      <c r="N758" s="1"/>
      <c r="O758" s="1"/>
      <c r="P758" s="1"/>
      <c r="Q758" s="1"/>
      <c r="R758" s="1"/>
      <c r="S758" s="1"/>
    </row>
    <row r="759" spans="1:19" s="41" customFormat="1">
      <c r="A759" s="1"/>
      <c r="B759" s="80"/>
      <c r="C759" s="81"/>
      <c r="D759" s="1"/>
      <c r="E759" s="82"/>
      <c r="F759" s="81"/>
      <c r="H759" s="83"/>
      <c r="I759" s="82"/>
      <c r="L759" s="83"/>
      <c r="M759" s="1"/>
      <c r="N759" s="1"/>
      <c r="O759" s="1"/>
      <c r="P759" s="1"/>
      <c r="Q759" s="1"/>
      <c r="R759" s="1"/>
      <c r="S759" s="1"/>
    </row>
    <row r="760" spans="1:19" s="41" customFormat="1">
      <c r="A760" s="1"/>
      <c r="B760" s="80"/>
      <c r="C760" s="81"/>
      <c r="D760" s="1"/>
      <c r="E760" s="82"/>
      <c r="F760" s="81"/>
      <c r="H760" s="83"/>
      <c r="I760" s="82"/>
      <c r="L760" s="83"/>
      <c r="M760" s="1"/>
      <c r="N760" s="1"/>
      <c r="O760" s="1"/>
      <c r="P760" s="1"/>
      <c r="Q760" s="1"/>
      <c r="R760" s="1"/>
      <c r="S760" s="1"/>
    </row>
    <row r="761" spans="1:19" s="41" customFormat="1">
      <c r="A761" s="1"/>
      <c r="B761" s="80"/>
      <c r="C761" s="81"/>
      <c r="D761" s="1"/>
      <c r="E761" s="82"/>
      <c r="F761" s="81"/>
      <c r="H761" s="83"/>
      <c r="I761" s="82"/>
      <c r="L761" s="83"/>
      <c r="M761" s="1"/>
      <c r="N761" s="1"/>
      <c r="O761" s="1"/>
      <c r="P761" s="1"/>
      <c r="Q761" s="1"/>
      <c r="R761" s="1"/>
      <c r="S761" s="1"/>
    </row>
    <row r="762" spans="1:19" s="41" customFormat="1">
      <c r="A762" s="1"/>
      <c r="B762" s="80"/>
      <c r="C762" s="81"/>
      <c r="D762" s="1"/>
      <c r="E762" s="82"/>
      <c r="F762" s="81"/>
      <c r="H762" s="83"/>
      <c r="I762" s="82"/>
      <c r="L762" s="83"/>
      <c r="M762" s="1"/>
      <c r="N762" s="1"/>
      <c r="O762" s="1"/>
      <c r="P762" s="1"/>
      <c r="Q762" s="1"/>
      <c r="R762" s="1"/>
      <c r="S762" s="1"/>
    </row>
    <row r="763" spans="1:19" s="41" customFormat="1">
      <c r="A763" s="1"/>
      <c r="B763" s="80"/>
      <c r="C763" s="81"/>
      <c r="D763" s="1"/>
      <c r="E763" s="82"/>
      <c r="F763" s="81"/>
      <c r="H763" s="83"/>
      <c r="I763" s="82"/>
      <c r="L763" s="83"/>
      <c r="M763" s="1"/>
      <c r="N763" s="1"/>
      <c r="O763" s="1"/>
      <c r="P763" s="1"/>
      <c r="Q763" s="1"/>
      <c r="R763" s="1"/>
      <c r="S763" s="1"/>
    </row>
    <row r="764" spans="1:19" s="41" customFormat="1">
      <c r="A764" s="1"/>
      <c r="B764" s="80"/>
      <c r="C764" s="81"/>
      <c r="D764" s="1"/>
      <c r="E764" s="82"/>
      <c r="F764" s="81"/>
      <c r="H764" s="83"/>
      <c r="I764" s="82"/>
      <c r="L764" s="83"/>
      <c r="M764" s="1"/>
      <c r="N764" s="1"/>
      <c r="O764" s="1"/>
      <c r="P764" s="1"/>
      <c r="Q764" s="1"/>
      <c r="R764" s="1"/>
      <c r="S764" s="1"/>
    </row>
    <row r="765" spans="1:19" s="41" customFormat="1">
      <c r="A765" s="1"/>
      <c r="B765" s="80"/>
      <c r="C765" s="81"/>
      <c r="D765" s="1"/>
      <c r="E765" s="82"/>
      <c r="F765" s="81"/>
      <c r="H765" s="83"/>
      <c r="I765" s="82"/>
      <c r="L765" s="83"/>
      <c r="M765" s="1"/>
      <c r="N765" s="1"/>
      <c r="O765" s="1"/>
      <c r="P765" s="1"/>
      <c r="Q765" s="1"/>
      <c r="R765" s="1"/>
      <c r="S765" s="1"/>
    </row>
    <row r="766" spans="1:19" s="41" customFormat="1">
      <c r="A766" s="1"/>
      <c r="B766" s="80"/>
      <c r="C766" s="81"/>
      <c r="D766" s="1"/>
      <c r="E766" s="82"/>
      <c r="F766" s="81"/>
      <c r="H766" s="83"/>
      <c r="I766" s="82"/>
      <c r="L766" s="83"/>
      <c r="M766" s="1"/>
      <c r="N766" s="1"/>
      <c r="O766" s="1"/>
      <c r="P766" s="1"/>
      <c r="Q766" s="1"/>
      <c r="R766" s="1"/>
      <c r="S766" s="1"/>
    </row>
    <row r="767" spans="1:19" s="41" customFormat="1">
      <c r="A767" s="1"/>
      <c r="B767" s="80"/>
      <c r="C767" s="81"/>
      <c r="D767" s="1"/>
      <c r="E767" s="82"/>
      <c r="F767" s="81"/>
      <c r="H767" s="83"/>
      <c r="I767" s="82"/>
      <c r="L767" s="83"/>
      <c r="M767" s="1"/>
      <c r="N767" s="1"/>
      <c r="O767" s="1"/>
      <c r="P767" s="1"/>
      <c r="Q767" s="1"/>
      <c r="R767" s="1"/>
      <c r="S767" s="1"/>
    </row>
    <row r="768" spans="1:19" s="41" customFormat="1">
      <c r="A768" s="1"/>
      <c r="B768" s="80"/>
      <c r="C768" s="81"/>
      <c r="D768" s="1"/>
      <c r="E768" s="82"/>
      <c r="F768" s="81"/>
      <c r="H768" s="83"/>
      <c r="I768" s="82"/>
      <c r="L768" s="83"/>
      <c r="M768" s="1"/>
      <c r="N768" s="1"/>
      <c r="O768" s="1"/>
      <c r="P768" s="1"/>
      <c r="Q768" s="1"/>
      <c r="R768" s="1"/>
      <c r="S768" s="1"/>
    </row>
    <row r="769" spans="1:19" s="41" customFormat="1">
      <c r="A769" s="1"/>
      <c r="B769" s="80"/>
      <c r="C769" s="81"/>
      <c r="D769" s="1"/>
      <c r="E769" s="82"/>
      <c r="F769" s="81"/>
      <c r="H769" s="83"/>
      <c r="I769" s="82"/>
      <c r="L769" s="83"/>
      <c r="M769" s="1"/>
      <c r="N769" s="1"/>
      <c r="O769" s="1"/>
      <c r="P769" s="1"/>
      <c r="Q769" s="1"/>
      <c r="R769" s="1"/>
      <c r="S769" s="1"/>
    </row>
    <row r="770" spans="1:19" s="41" customFormat="1">
      <c r="A770" s="1"/>
      <c r="B770" s="80"/>
      <c r="C770" s="81"/>
      <c r="D770" s="1"/>
      <c r="E770" s="82"/>
      <c r="F770" s="81"/>
      <c r="H770" s="83"/>
      <c r="I770" s="82"/>
      <c r="L770" s="83"/>
      <c r="M770" s="1"/>
      <c r="N770" s="1"/>
      <c r="O770" s="1"/>
      <c r="P770" s="1"/>
      <c r="Q770" s="1"/>
      <c r="R770" s="1"/>
      <c r="S770" s="1"/>
    </row>
    <row r="771" spans="1:19" s="41" customFormat="1">
      <c r="A771" s="1"/>
      <c r="B771" s="80"/>
      <c r="C771" s="81"/>
      <c r="D771" s="1"/>
      <c r="E771" s="82"/>
      <c r="F771" s="81"/>
      <c r="H771" s="83"/>
      <c r="I771" s="82"/>
      <c r="L771" s="83"/>
      <c r="M771" s="1"/>
      <c r="N771" s="1"/>
      <c r="O771" s="1"/>
      <c r="P771" s="1"/>
      <c r="Q771" s="1"/>
      <c r="R771" s="1"/>
      <c r="S771" s="1"/>
    </row>
    <row r="772" spans="1:19" s="41" customFormat="1">
      <c r="A772" s="1"/>
      <c r="B772" s="80"/>
      <c r="C772" s="81"/>
      <c r="D772" s="1"/>
      <c r="E772" s="82"/>
      <c r="F772" s="81"/>
      <c r="H772" s="83"/>
      <c r="I772" s="82"/>
      <c r="L772" s="83"/>
      <c r="M772" s="1"/>
      <c r="N772" s="1"/>
      <c r="O772" s="1"/>
      <c r="P772" s="1"/>
      <c r="Q772" s="1"/>
      <c r="R772" s="1"/>
      <c r="S772" s="1"/>
    </row>
    <row r="773" spans="1:19" s="41" customFormat="1">
      <c r="A773" s="1"/>
      <c r="B773" s="80"/>
      <c r="C773" s="81"/>
      <c r="D773" s="1"/>
      <c r="E773" s="82"/>
      <c r="F773" s="81"/>
      <c r="H773" s="83"/>
      <c r="I773" s="82"/>
      <c r="L773" s="83"/>
      <c r="M773" s="1"/>
      <c r="N773" s="1"/>
      <c r="O773" s="1"/>
      <c r="P773" s="1"/>
      <c r="Q773" s="1"/>
      <c r="R773" s="1"/>
      <c r="S773" s="1"/>
    </row>
    <row r="774" spans="1:19" s="41" customFormat="1">
      <c r="A774" s="1"/>
      <c r="B774" s="80"/>
      <c r="C774" s="81"/>
      <c r="D774" s="1"/>
      <c r="E774" s="82"/>
      <c r="F774" s="81"/>
      <c r="H774" s="83"/>
      <c r="I774" s="82"/>
      <c r="L774" s="83"/>
      <c r="M774" s="1"/>
      <c r="N774" s="1"/>
      <c r="O774" s="1"/>
      <c r="P774" s="1"/>
      <c r="Q774" s="1"/>
      <c r="R774" s="1"/>
      <c r="S774" s="1"/>
    </row>
    <row r="775" spans="1:19" s="41" customFormat="1">
      <c r="A775" s="1"/>
      <c r="B775" s="80"/>
      <c r="C775" s="81"/>
      <c r="D775" s="1"/>
      <c r="E775" s="82"/>
      <c r="F775" s="81"/>
      <c r="H775" s="83"/>
      <c r="I775" s="82"/>
      <c r="L775" s="83"/>
      <c r="M775" s="1"/>
      <c r="N775" s="1"/>
      <c r="O775" s="1"/>
      <c r="P775" s="1"/>
      <c r="Q775" s="1"/>
      <c r="R775" s="1"/>
      <c r="S775" s="1"/>
    </row>
    <row r="776" spans="1:19" s="41" customFormat="1">
      <c r="A776" s="1"/>
      <c r="B776" s="80"/>
      <c r="C776" s="81"/>
      <c r="D776" s="1"/>
      <c r="E776" s="82"/>
      <c r="F776" s="81"/>
      <c r="H776" s="83"/>
      <c r="I776" s="82"/>
      <c r="L776" s="83"/>
      <c r="M776" s="1"/>
      <c r="N776" s="1"/>
      <c r="O776" s="1"/>
      <c r="P776" s="1"/>
      <c r="Q776" s="1"/>
      <c r="R776" s="1"/>
      <c r="S776" s="1"/>
    </row>
    <row r="777" spans="1:19" s="41" customFormat="1">
      <c r="A777" s="1"/>
      <c r="B777" s="80"/>
      <c r="C777" s="81"/>
      <c r="D777" s="1"/>
      <c r="E777" s="82"/>
      <c r="F777" s="81"/>
      <c r="H777" s="83"/>
      <c r="I777" s="82"/>
      <c r="L777" s="83"/>
      <c r="M777" s="1"/>
      <c r="N777" s="1"/>
      <c r="O777" s="1"/>
      <c r="P777" s="1"/>
      <c r="Q777" s="1"/>
      <c r="R777" s="1"/>
      <c r="S777" s="1"/>
    </row>
    <row r="778" spans="1:19" s="41" customFormat="1">
      <c r="A778" s="1"/>
      <c r="B778" s="80"/>
      <c r="C778" s="81"/>
      <c r="D778" s="1"/>
      <c r="E778" s="82"/>
      <c r="F778" s="81"/>
      <c r="H778" s="83"/>
      <c r="I778" s="82"/>
      <c r="L778" s="83"/>
      <c r="M778" s="1"/>
      <c r="N778" s="1"/>
      <c r="O778" s="1"/>
      <c r="P778" s="1"/>
      <c r="Q778" s="1"/>
      <c r="R778" s="1"/>
      <c r="S778" s="1"/>
    </row>
    <row r="779" spans="1:19" s="41" customFormat="1">
      <c r="A779" s="1"/>
      <c r="B779" s="80"/>
      <c r="C779" s="81"/>
      <c r="D779" s="1"/>
      <c r="E779" s="82"/>
      <c r="F779" s="81"/>
      <c r="H779" s="83"/>
      <c r="I779" s="82"/>
      <c r="L779" s="83"/>
      <c r="M779" s="1"/>
      <c r="N779" s="1"/>
      <c r="O779" s="1"/>
      <c r="P779" s="1"/>
      <c r="Q779" s="1"/>
      <c r="R779" s="1"/>
      <c r="S779" s="1"/>
    </row>
    <row r="780" spans="1:19" s="41" customFormat="1">
      <c r="A780" s="1"/>
      <c r="B780" s="80"/>
      <c r="C780" s="81"/>
      <c r="D780" s="1"/>
      <c r="E780" s="82"/>
      <c r="F780" s="81"/>
      <c r="H780" s="83"/>
      <c r="I780" s="82"/>
      <c r="L780" s="83"/>
      <c r="M780" s="1"/>
      <c r="N780" s="1"/>
      <c r="O780" s="1"/>
      <c r="P780" s="1"/>
      <c r="Q780" s="1"/>
      <c r="R780" s="1"/>
      <c r="S780" s="1"/>
    </row>
    <row r="781" spans="1:19" s="84" customFormat="1">
      <c r="A781" s="1"/>
      <c r="B781" s="80"/>
      <c r="C781" s="81"/>
      <c r="D781" s="1"/>
      <c r="E781" s="82"/>
      <c r="F781" s="81"/>
      <c r="G781" s="41"/>
      <c r="H781" s="83"/>
      <c r="I781" s="82"/>
      <c r="J781" s="41"/>
      <c r="K781" s="41"/>
      <c r="L781" s="83"/>
      <c r="M781" s="1"/>
      <c r="N781" s="1"/>
      <c r="O781" s="1"/>
      <c r="P781" s="1"/>
      <c r="Q781" s="1"/>
      <c r="R781" s="1"/>
      <c r="S781" s="1"/>
    </row>
    <row r="782" spans="1:19" s="84" customFormat="1">
      <c r="A782" s="1"/>
      <c r="B782" s="80"/>
      <c r="C782" s="81"/>
      <c r="D782" s="1"/>
      <c r="E782" s="82"/>
      <c r="F782" s="81"/>
      <c r="G782" s="41"/>
      <c r="H782" s="83"/>
      <c r="I782" s="82"/>
      <c r="J782" s="41"/>
      <c r="K782" s="41"/>
      <c r="L782" s="83"/>
      <c r="M782" s="1"/>
      <c r="N782" s="1"/>
      <c r="O782" s="1"/>
      <c r="P782" s="1"/>
      <c r="Q782" s="1"/>
      <c r="R782" s="1"/>
      <c r="S782" s="1"/>
    </row>
    <row r="783" spans="1:19" s="84" customFormat="1">
      <c r="A783" s="1"/>
      <c r="B783" s="80"/>
      <c r="C783" s="81"/>
      <c r="D783" s="1"/>
      <c r="E783" s="82"/>
      <c r="F783" s="81"/>
      <c r="G783" s="41"/>
      <c r="H783" s="83"/>
      <c r="I783" s="82"/>
      <c r="J783" s="41"/>
      <c r="K783" s="41"/>
      <c r="L783" s="83"/>
      <c r="M783" s="1"/>
      <c r="N783" s="1"/>
      <c r="O783" s="1"/>
      <c r="P783" s="1"/>
      <c r="Q783" s="1"/>
      <c r="R783" s="1"/>
      <c r="S783" s="1"/>
    </row>
    <row r="784" spans="1:19" s="84" customFormat="1">
      <c r="A784" s="1"/>
      <c r="B784" s="80"/>
      <c r="C784" s="81"/>
      <c r="D784" s="1"/>
      <c r="E784" s="82"/>
      <c r="F784" s="81"/>
      <c r="G784" s="41"/>
      <c r="H784" s="83"/>
      <c r="I784" s="85"/>
      <c r="J784" s="86"/>
      <c r="K784" s="41"/>
      <c r="L784" s="83"/>
      <c r="M784" s="1"/>
      <c r="N784" s="1"/>
      <c r="O784" s="1"/>
      <c r="P784" s="1"/>
      <c r="Q784" s="1"/>
      <c r="R784" s="1"/>
      <c r="S784" s="1"/>
    </row>
    <row r="785" spans="4:4">
      <c r="D785" s="1"/>
    </row>
    <row r="786" spans="4:4">
      <c r="D786" s="1"/>
    </row>
    <row r="787" spans="4:4">
      <c r="D787" s="1"/>
    </row>
  </sheetData>
  <mergeCells count="6">
    <mergeCell ref="I5:L5"/>
    <mergeCell ref="B408:D408"/>
    <mergeCell ref="B5:B6"/>
    <mergeCell ref="C5:C6"/>
    <mergeCell ref="D5:D6"/>
    <mergeCell ref="E5:H5"/>
  </mergeCells>
  <phoneticPr fontId="4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B15C-F9AE-4CA9-95FA-AEE4AEA4F1E6}">
  <sheetPr>
    <pageSetUpPr fitToPage="1"/>
  </sheetPr>
  <dimension ref="B1:W403"/>
  <sheetViews>
    <sheetView showZeros="0" tabSelected="1" workbookViewId="0">
      <selection activeCell="D5" sqref="D5"/>
    </sheetView>
  </sheetViews>
  <sheetFormatPr defaultRowHeight="21.95" customHeight="1"/>
  <cols>
    <col min="1" max="1" width="1.125" style="261" customWidth="1"/>
    <col min="2" max="2" width="11.625" style="313" customWidth="1"/>
    <col min="3" max="3" width="4.75" style="305" customWidth="1"/>
    <col min="4" max="4" width="32.75" style="261" customWidth="1"/>
    <col min="5" max="5" width="5.75" style="305" customWidth="1"/>
    <col min="6" max="6" width="14.625" style="306" customWidth="1"/>
    <col min="7" max="7" width="15.625" style="306" customWidth="1"/>
    <col min="8" max="8" width="7.875" style="261" customWidth="1"/>
    <col min="9" max="9" width="6.75" style="261" customWidth="1"/>
    <col min="10" max="10" width="12" style="304" bestFit="1" customWidth="1"/>
    <col min="11" max="11" width="5.25" style="305" bestFit="1" customWidth="1"/>
    <col min="12" max="12" width="35.375" style="261" bestFit="1" customWidth="1"/>
    <col min="13" max="13" width="5.25" style="305" bestFit="1" customWidth="1"/>
    <col min="14" max="14" width="15" style="306" bestFit="1" customWidth="1"/>
    <col min="15" max="15" width="16.25" style="306" bestFit="1" customWidth="1"/>
    <col min="16" max="16" width="7.875" style="303" customWidth="1"/>
    <col min="17" max="17" width="2.5" style="261" bestFit="1" customWidth="1"/>
    <col min="18" max="18" width="10.5" style="261" bestFit="1" customWidth="1"/>
    <col min="19" max="19" width="2.5" style="261" bestFit="1" customWidth="1"/>
    <col min="20" max="20" width="35.375" style="261" bestFit="1" customWidth="1"/>
    <col min="21" max="21" width="6.5" style="261" bestFit="1" customWidth="1"/>
    <col min="22" max="22" width="11.375" style="262" bestFit="1" customWidth="1"/>
    <col min="23" max="23" width="12.875" style="262" bestFit="1" customWidth="1"/>
    <col min="24" max="24" width="2.5" style="261" bestFit="1" customWidth="1"/>
    <col min="25" max="16384" width="9" style="261"/>
  </cols>
  <sheetData>
    <row r="1" spans="2:23" s="241" customFormat="1" ht="21.95" customHeight="1">
      <c r="B1" s="236" t="s">
        <v>1268</v>
      </c>
      <c r="C1" s="237"/>
      <c r="D1" s="238"/>
      <c r="E1" s="237"/>
      <c r="F1" s="239"/>
      <c r="G1" s="239"/>
      <c r="H1" s="238"/>
      <c r="I1" s="238"/>
      <c r="J1" s="240"/>
      <c r="K1" s="237"/>
      <c r="L1" s="238"/>
      <c r="M1" s="237"/>
      <c r="N1" s="239"/>
      <c r="O1" s="239"/>
      <c r="P1" s="238"/>
      <c r="V1" s="242"/>
      <c r="W1" s="242"/>
    </row>
    <row r="2" spans="2:23" s="248" customFormat="1" ht="21.95" customHeight="1">
      <c r="B2" s="243"/>
      <c r="C2" s="244"/>
      <c r="D2" s="245"/>
      <c r="E2" s="244"/>
      <c r="F2" s="246"/>
      <c r="G2" s="246"/>
      <c r="H2" s="244"/>
      <c r="I2" s="244"/>
      <c r="J2" s="247"/>
      <c r="K2" s="244"/>
      <c r="L2" s="245"/>
      <c r="M2" s="244"/>
      <c r="N2" s="246"/>
      <c r="O2" s="246"/>
      <c r="P2" s="245"/>
      <c r="V2" s="249"/>
      <c r="W2" s="249"/>
    </row>
    <row r="3" spans="2:23" s="254" customFormat="1" ht="21.95" customHeight="1">
      <c r="B3" s="243" t="s">
        <v>1269</v>
      </c>
      <c r="C3" s="250"/>
      <c r="D3" s="251"/>
      <c r="E3" s="250"/>
      <c r="F3" s="252"/>
      <c r="G3" s="252"/>
      <c r="H3" s="251"/>
      <c r="I3" s="251"/>
      <c r="J3" s="253"/>
      <c r="K3" s="250"/>
      <c r="L3" s="251"/>
      <c r="M3" s="250"/>
      <c r="N3" s="252"/>
      <c r="O3" s="252"/>
      <c r="P3" s="251"/>
      <c r="V3" s="255"/>
      <c r="W3" s="255"/>
    </row>
    <row r="4" spans="2:23" ht="21.95" customHeight="1" thickBot="1">
      <c r="B4" s="243" t="s">
        <v>823</v>
      </c>
      <c r="C4" s="256"/>
      <c r="D4" s="257"/>
      <c r="E4" s="256"/>
      <c r="F4" s="258"/>
      <c r="G4" s="258"/>
      <c r="H4" s="259" t="s">
        <v>1270</v>
      </c>
      <c r="I4" s="259"/>
      <c r="J4" s="253" t="s">
        <v>1271</v>
      </c>
      <c r="K4" s="256"/>
      <c r="L4" s="257"/>
      <c r="M4" s="256"/>
      <c r="N4" s="260"/>
      <c r="O4" s="260"/>
      <c r="P4" s="259" t="s">
        <v>1270</v>
      </c>
    </row>
    <row r="5" spans="2:23" ht="21.95" customHeight="1" thickBot="1">
      <c r="B5" s="263" t="s">
        <v>1272</v>
      </c>
      <c r="C5" s="264" t="s">
        <v>1273</v>
      </c>
      <c r="D5" s="264" t="s">
        <v>1274</v>
      </c>
      <c r="E5" s="264" t="s">
        <v>1275</v>
      </c>
      <c r="F5" s="265" t="s">
        <v>1276</v>
      </c>
      <c r="G5" s="265" t="s">
        <v>1277</v>
      </c>
      <c r="H5" s="266" t="s">
        <v>1278</v>
      </c>
      <c r="I5" s="267"/>
      <c r="J5" s="268" t="s">
        <v>1272</v>
      </c>
      <c r="K5" s="264" t="s">
        <v>1273</v>
      </c>
      <c r="L5" s="264" t="s">
        <v>1274</v>
      </c>
      <c r="M5" s="269" t="s">
        <v>1275</v>
      </c>
      <c r="N5" s="265" t="s">
        <v>1279</v>
      </c>
      <c r="O5" s="265" t="s">
        <v>1280</v>
      </c>
      <c r="P5" s="266" t="s">
        <v>1278</v>
      </c>
    </row>
    <row r="6" spans="2:23" ht="21.95" customHeight="1">
      <c r="B6" s="270" t="s">
        <v>11</v>
      </c>
      <c r="C6" s="271">
        <v>1</v>
      </c>
      <c r="D6" s="271" t="s">
        <v>12</v>
      </c>
      <c r="E6" s="271"/>
      <c r="F6" s="272">
        <v>0</v>
      </c>
      <c r="G6" s="272">
        <v>60711823</v>
      </c>
      <c r="H6" s="273">
        <f t="shared" ref="H6:H69" si="0">G6/$G$395*100</f>
        <v>0.37555422390441745</v>
      </c>
      <c r="I6" s="274"/>
      <c r="J6" s="270" t="s">
        <v>11</v>
      </c>
      <c r="K6" s="271">
        <v>1</v>
      </c>
      <c r="L6" s="271" t="s">
        <v>12</v>
      </c>
      <c r="M6" s="271"/>
      <c r="N6" s="272">
        <v>0</v>
      </c>
      <c r="O6" s="272">
        <v>387366532</v>
      </c>
      <c r="P6" s="273">
        <f t="shared" ref="P6:P69" si="1">O6/$O$392*100</f>
        <v>5.1175936377920612</v>
      </c>
    </row>
    <row r="7" spans="2:23" ht="21.95" customHeight="1">
      <c r="B7" s="275" t="s">
        <v>14</v>
      </c>
      <c r="C7" s="276">
        <v>2</v>
      </c>
      <c r="D7" s="276" t="s">
        <v>15</v>
      </c>
      <c r="E7" s="276" t="s">
        <v>16</v>
      </c>
      <c r="F7" s="277">
        <v>80000</v>
      </c>
      <c r="G7" s="277">
        <v>2658</v>
      </c>
      <c r="H7" s="278">
        <f t="shared" si="0"/>
        <v>1.6441989019798361E-5</v>
      </c>
      <c r="I7" s="274"/>
      <c r="J7" s="275" t="s">
        <v>17</v>
      </c>
      <c r="K7" s="276">
        <v>2</v>
      </c>
      <c r="L7" s="276" t="s">
        <v>18</v>
      </c>
      <c r="M7" s="276" t="s">
        <v>19</v>
      </c>
      <c r="N7" s="277">
        <v>74172</v>
      </c>
      <c r="O7" s="277">
        <v>43217453</v>
      </c>
      <c r="P7" s="278">
        <f t="shared" si="1"/>
        <v>0.57095630170336298</v>
      </c>
    </row>
    <row r="8" spans="2:23" ht="21.95" customHeight="1">
      <c r="B8" s="67" t="s">
        <v>1003</v>
      </c>
      <c r="C8" s="68">
        <v>5</v>
      </c>
      <c r="D8" s="68" t="s">
        <v>1004</v>
      </c>
      <c r="E8" s="68" t="s">
        <v>19</v>
      </c>
      <c r="F8" s="279">
        <v>1681</v>
      </c>
      <c r="G8" s="279">
        <v>278052</v>
      </c>
      <c r="H8" s="280">
        <f>G8/$G$395*100</f>
        <v>1.719987934888252E-3</v>
      </c>
      <c r="I8" s="274"/>
      <c r="J8" s="67" t="s">
        <v>383</v>
      </c>
      <c r="K8" s="68">
        <v>3</v>
      </c>
      <c r="L8" s="68" t="s">
        <v>384</v>
      </c>
      <c r="M8" s="68" t="s">
        <v>19</v>
      </c>
      <c r="N8" s="279">
        <v>6710583</v>
      </c>
      <c r="O8" s="279">
        <v>627273007</v>
      </c>
      <c r="P8" s="280">
        <f>O8/$O$392*100</f>
        <v>8.287056533272974</v>
      </c>
    </row>
    <row r="9" spans="2:23" ht="21.95" customHeight="1">
      <c r="B9" s="67" t="s">
        <v>988</v>
      </c>
      <c r="C9" s="68">
        <v>4</v>
      </c>
      <c r="D9" s="68" t="s">
        <v>989</v>
      </c>
      <c r="E9" s="68" t="s">
        <v>19</v>
      </c>
      <c r="F9" s="279">
        <v>14533</v>
      </c>
      <c r="G9" s="279">
        <v>787082</v>
      </c>
      <c r="H9" s="280">
        <f>G9/$G$395*100</f>
        <v>4.8687711067272139E-3</v>
      </c>
      <c r="I9" s="274"/>
      <c r="J9" s="67" t="s">
        <v>365</v>
      </c>
      <c r="K9" s="68">
        <v>3</v>
      </c>
      <c r="L9" s="68" t="s">
        <v>366</v>
      </c>
      <c r="M9" s="68" t="s">
        <v>166</v>
      </c>
      <c r="N9" s="279">
        <v>7441502</v>
      </c>
      <c r="O9" s="279">
        <v>595185809</v>
      </c>
      <c r="P9" s="280">
        <f>O9/$O$392*100</f>
        <v>7.8631447423096441</v>
      </c>
    </row>
    <row r="10" spans="2:23" ht="21.95" customHeight="1">
      <c r="B10" s="67" t="s">
        <v>733</v>
      </c>
      <c r="C10" s="68">
        <v>3</v>
      </c>
      <c r="D10" s="68" t="s">
        <v>728</v>
      </c>
      <c r="E10" s="68" t="s">
        <v>45</v>
      </c>
      <c r="F10" s="279">
        <v>1011687038</v>
      </c>
      <c r="G10" s="279">
        <v>2095482451</v>
      </c>
      <c r="H10" s="280">
        <f>G10/$G$395*100</f>
        <v>12.962339898616312</v>
      </c>
      <c r="I10" s="274"/>
      <c r="J10" s="67" t="s">
        <v>681</v>
      </c>
      <c r="K10" s="68">
        <v>3</v>
      </c>
      <c r="L10" s="68" t="s">
        <v>682</v>
      </c>
      <c r="M10" s="68" t="s">
        <v>45</v>
      </c>
      <c r="N10" s="279">
        <v>136945075</v>
      </c>
      <c r="O10" s="279">
        <v>429940678</v>
      </c>
      <c r="P10" s="280">
        <f>O10/$O$392*100</f>
        <v>5.6800510539738758</v>
      </c>
    </row>
    <row r="11" spans="2:23" ht="21.95" customHeight="1">
      <c r="B11" s="275" t="s">
        <v>41</v>
      </c>
      <c r="C11" s="276">
        <v>2</v>
      </c>
      <c r="D11" s="276" t="s">
        <v>42</v>
      </c>
      <c r="E11" s="276" t="s">
        <v>19</v>
      </c>
      <c r="F11" s="277">
        <v>10178</v>
      </c>
      <c r="G11" s="277">
        <v>6249669</v>
      </c>
      <c r="H11" s="278">
        <f>G11/$G$395*100</f>
        <v>3.8659514324820995E-2</v>
      </c>
      <c r="I11" s="274"/>
      <c r="J11" s="67" t="s">
        <v>26</v>
      </c>
      <c r="K11" s="68">
        <v>4</v>
      </c>
      <c r="L11" s="68" t="s">
        <v>27</v>
      </c>
      <c r="M11" s="68" t="s">
        <v>19</v>
      </c>
      <c r="N11" s="279">
        <v>10948</v>
      </c>
      <c r="O11" s="279">
        <v>7050820</v>
      </c>
      <c r="P11" s="280">
        <f>O11/$O$392*100</f>
        <v>9.315010098295487E-2</v>
      </c>
    </row>
    <row r="12" spans="2:23" ht="21.95" customHeight="1">
      <c r="B12" s="67" t="s">
        <v>1112</v>
      </c>
      <c r="C12" s="68">
        <v>4</v>
      </c>
      <c r="D12" s="68" t="s">
        <v>656</v>
      </c>
      <c r="E12" s="68" t="s">
        <v>16</v>
      </c>
      <c r="F12" s="279">
        <v>8849478</v>
      </c>
      <c r="G12" s="279">
        <v>191951306</v>
      </c>
      <c r="H12" s="280">
        <f>G12/$G$395*100</f>
        <v>1.1873819659849343</v>
      </c>
      <c r="I12" s="274"/>
      <c r="J12" s="67" t="s">
        <v>568</v>
      </c>
      <c r="K12" s="68">
        <v>3</v>
      </c>
      <c r="L12" s="68" t="s">
        <v>569</v>
      </c>
      <c r="M12" s="68" t="s">
        <v>19</v>
      </c>
      <c r="N12" s="279">
        <v>939684</v>
      </c>
      <c r="O12" s="279">
        <v>377835989</v>
      </c>
      <c r="P12" s="280">
        <f>O12/$O$392*100</f>
        <v>4.9916833120608137</v>
      </c>
    </row>
    <row r="13" spans="2:23" ht="21.95" customHeight="1">
      <c r="B13" s="67" t="s">
        <v>46</v>
      </c>
      <c r="C13" s="68">
        <v>4</v>
      </c>
      <c r="D13" s="68" t="s">
        <v>829</v>
      </c>
      <c r="E13" s="68" t="s">
        <v>19</v>
      </c>
      <c r="F13" s="279">
        <v>8257</v>
      </c>
      <c r="G13" s="279">
        <v>1824810</v>
      </c>
      <c r="H13" s="280">
        <f>G13/$G$395*100</f>
        <v>1.1288000746131772E-2</v>
      </c>
      <c r="I13" s="274"/>
      <c r="J13" s="275" t="s">
        <v>30</v>
      </c>
      <c r="K13" s="276">
        <v>2</v>
      </c>
      <c r="L13" s="276" t="s">
        <v>31</v>
      </c>
      <c r="M13" s="276" t="s">
        <v>19</v>
      </c>
      <c r="N13" s="277">
        <v>16560</v>
      </c>
      <c r="O13" s="277">
        <v>11640703</v>
      </c>
      <c r="P13" s="278">
        <f>O13/$O$392*100</f>
        <v>0.15378816364090783</v>
      </c>
    </row>
    <row r="14" spans="2:23" ht="21.95" customHeight="1">
      <c r="B14" s="67" t="s">
        <v>1200</v>
      </c>
      <c r="C14" s="68">
        <v>4</v>
      </c>
      <c r="D14" s="68" t="s">
        <v>1201</v>
      </c>
      <c r="E14" s="68" t="s">
        <v>753</v>
      </c>
      <c r="F14" s="279">
        <v>9252</v>
      </c>
      <c r="G14" s="279">
        <v>26840</v>
      </c>
      <c r="H14" s="280">
        <f>G14/$G$395*100</f>
        <v>1.6602821117057487E-4</v>
      </c>
      <c r="I14" s="274"/>
      <c r="J14" s="67" t="s">
        <v>727</v>
      </c>
      <c r="K14" s="68">
        <v>3</v>
      </c>
      <c r="L14" s="68" t="s">
        <v>728</v>
      </c>
      <c r="M14" s="68" t="s">
        <v>45</v>
      </c>
      <c r="N14" s="279">
        <v>208871511</v>
      </c>
      <c r="O14" s="279">
        <v>287693473</v>
      </c>
      <c r="P14" s="280">
        <f>O14/$O$392*100</f>
        <v>3.8007885695687875</v>
      </c>
    </row>
    <row r="15" spans="2:23" ht="21.95" customHeight="1">
      <c r="B15" s="67" t="s">
        <v>834</v>
      </c>
      <c r="C15" s="68">
        <v>5</v>
      </c>
      <c r="D15" s="68" t="s">
        <v>835</v>
      </c>
      <c r="E15" s="68" t="s">
        <v>45</v>
      </c>
      <c r="F15" s="279">
        <v>103</v>
      </c>
      <c r="G15" s="279">
        <v>433</v>
      </c>
      <c r="H15" s="280">
        <f>G15/$G$395*100</f>
        <v>2.6784730043539088E-6</v>
      </c>
      <c r="I15" s="274"/>
      <c r="J15" s="67" t="s">
        <v>34</v>
      </c>
      <c r="K15" s="68">
        <v>4</v>
      </c>
      <c r="L15" s="68" t="s">
        <v>35</v>
      </c>
      <c r="M15" s="68" t="s">
        <v>19</v>
      </c>
      <c r="N15" s="279">
        <v>287</v>
      </c>
      <c r="O15" s="279">
        <v>125553</v>
      </c>
      <c r="P15" s="280">
        <f>O15/$O$392*100</f>
        <v>1.6587112745344418E-3</v>
      </c>
    </row>
    <row r="16" spans="2:23" ht="21.95" customHeight="1">
      <c r="B16" s="67" t="s">
        <v>735</v>
      </c>
      <c r="C16" s="68">
        <v>3</v>
      </c>
      <c r="D16" s="68" t="s">
        <v>730</v>
      </c>
      <c r="E16" s="68"/>
      <c r="F16" s="279">
        <v>0</v>
      </c>
      <c r="G16" s="279">
        <v>27929029</v>
      </c>
      <c r="H16" s="280">
        <f>G16/$G$395*100</f>
        <v>0.17276478109542137</v>
      </c>
      <c r="I16" s="274"/>
      <c r="J16" s="67" t="s">
        <v>683</v>
      </c>
      <c r="K16" s="68">
        <v>3</v>
      </c>
      <c r="L16" s="68" t="s">
        <v>684</v>
      </c>
      <c r="M16" s="68"/>
      <c r="N16" s="279">
        <v>0</v>
      </c>
      <c r="O16" s="279">
        <v>239604578</v>
      </c>
      <c r="P16" s="280">
        <f>O16/$O$392*100</f>
        <v>3.1654744606553971</v>
      </c>
    </row>
    <row r="17" spans="2:16" ht="21.95" customHeight="1">
      <c r="B17" s="67" t="s">
        <v>1223</v>
      </c>
      <c r="C17" s="68">
        <v>4</v>
      </c>
      <c r="D17" s="68" t="s">
        <v>776</v>
      </c>
      <c r="E17" s="68"/>
      <c r="F17" s="279">
        <v>0</v>
      </c>
      <c r="G17" s="279">
        <v>98917172</v>
      </c>
      <c r="H17" s="280">
        <f>G17/$G$395*100</f>
        <v>0.61188677798852742</v>
      </c>
      <c r="I17" s="274"/>
      <c r="J17" s="67" t="s">
        <v>762</v>
      </c>
      <c r="K17" s="68">
        <v>3</v>
      </c>
      <c r="L17" s="68" t="s">
        <v>763</v>
      </c>
      <c r="M17" s="68"/>
      <c r="N17" s="279">
        <v>0</v>
      </c>
      <c r="O17" s="279">
        <v>195696275</v>
      </c>
      <c r="P17" s="280">
        <f>O17/$O$392*100</f>
        <v>2.585391171273427</v>
      </c>
    </row>
    <row r="18" spans="2:16" ht="21.95" customHeight="1">
      <c r="B18" s="67" t="s">
        <v>1169</v>
      </c>
      <c r="C18" s="68">
        <v>4</v>
      </c>
      <c r="D18" s="68" t="s">
        <v>726</v>
      </c>
      <c r="E18" s="68" t="s">
        <v>16</v>
      </c>
      <c r="F18" s="279">
        <v>194085</v>
      </c>
      <c r="G18" s="279">
        <v>538829241</v>
      </c>
      <c r="H18" s="280">
        <f>G18/$G$395*100</f>
        <v>3.3331168036374286</v>
      </c>
      <c r="I18" s="274"/>
      <c r="J18" s="67" t="s">
        <v>673</v>
      </c>
      <c r="K18" s="68">
        <v>3</v>
      </c>
      <c r="L18" s="68" t="s">
        <v>674</v>
      </c>
      <c r="M18" s="68"/>
      <c r="N18" s="279">
        <v>0</v>
      </c>
      <c r="O18" s="279">
        <v>172682300</v>
      </c>
      <c r="P18" s="280">
        <f>O18/$O$392*100</f>
        <v>2.2813479400933376</v>
      </c>
    </row>
    <row r="19" spans="2:16" ht="21.95" customHeight="1">
      <c r="B19" s="67" t="s">
        <v>1214</v>
      </c>
      <c r="C19" s="68">
        <v>4</v>
      </c>
      <c r="D19" s="68" t="s">
        <v>1215</v>
      </c>
      <c r="E19" s="68" t="s">
        <v>16</v>
      </c>
      <c r="F19" s="279">
        <v>28</v>
      </c>
      <c r="G19" s="279">
        <v>879975</v>
      </c>
      <c r="H19" s="280">
        <f>G19/$G$395*100</f>
        <v>5.443393260984598E-3</v>
      </c>
      <c r="I19" s="274"/>
      <c r="J19" s="67" t="s">
        <v>751</v>
      </c>
      <c r="K19" s="68">
        <v>3</v>
      </c>
      <c r="L19" s="68" t="s">
        <v>752</v>
      </c>
      <c r="M19" s="68" t="s">
        <v>753</v>
      </c>
      <c r="N19" s="279">
        <v>13039978</v>
      </c>
      <c r="O19" s="279">
        <v>157710513</v>
      </c>
      <c r="P19" s="280">
        <f>O19/$O$392*100</f>
        <v>2.0835520140953272</v>
      </c>
    </row>
    <row r="20" spans="2:16" ht="21.95" customHeight="1">
      <c r="B20" s="67" t="s">
        <v>1153</v>
      </c>
      <c r="C20" s="68">
        <v>3</v>
      </c>
      <c r="D20" s="68" t="s">
        <v>714</v>
      </c>
      <c r="E20" s="68"/>
      <c r="F20" s="279">
        <v>0</v>
      </c>
      <c r="G20" s="279">
        <v>533584997</v>
      </c>
      <c r="H20" s="280">
        <f>G20/$G$395*100</f>
        <v>3.3006766974428672</v>
      </c>
      <c r="I20" s="274"/>
      <c r="J20" s="67" t="s">
        <v>649</v>
      </c>
      <c r="K20" s="68">
        <v>4</v>
      </c>
      <c r="L20" s="68" t="s">
        <v>650</v>
      </c>
      <c r="M20" s="68"/>
      <c r="N20" s="279">
        <v>0</v>
      </c>
      <c r="O20" s="279">
        <v>34662099</v>
      </c>
      <c r="P20" s="280">
        <f>O20/$O$392*100</f>
        <v>0.4579294354601563</v>
      </c>
    </row>
    <row r="21" spans="2:16" ht="21.95" customHeight="1">
      <c r="B21" s="67" t="s">
        <v>540</v>
      </c>
      <c r="C21" s="68">
        <v>3</v>
      </c>
      <c r="D21" s="68" t="s">
        <v>549</v>
      </c>
      <c r="E21" s="68" t="s">
        <v>19</v>
      </c>
      <c r="F21" s="279">
        <v>331743</v>
      </c>
      <c r="G21" s="279">
        <v>88539147</v>
      </c>
      <c r="H21" s="280">
        <f>G21/$G$395*100</f>
        <v>0.54768987313631035</v>
      </c>
      <c r="I21" s="274"/>
      <c r="J21" s="67" t="s">
        <v>367</v>
      </c>
      <c r="K21" s="68">
        <v>3</v>
      </c>
      <c r="L21" s="68" t="s">
        <v>368</v>
      </c>
      <c r="M21" s="68"/>
      <c r="N21" s="279">
        <v>0</v>
      </c>
      <c r="O21" s="279">
        <v>139008667</v>
      </c>
      <c r="P21" s="280">
        <f>O21/$O$392*100</f>
        <v>1.8364773698032208</v>
      </c>
    </row>
    <row r="22" spans="2:16" ht="21.95" customHeight="1">
      <c r="B22" s="275" t="s">
        <v>95</v>
      </c>
      <c r="C22" s="276">
        <v>2</v>
      </c>
      <c r="D22" s="276" t="s">
        <v>96</v>
      </c>
      <c r="E22" s="276" t="s">
        <v>45</v>
      </c>
      <c r="F22" s="277">
        <v>4072031</v>
      </c>
      <c r="G22" s="277">
        <v>3485060</v>
      </c>
      <c r="H22" s="278">
        <f>G22/$G$395*100</f>
        <v>2.1558058033611164E-2</v>
      </c>
      <c r="I22" s="274"/>
      <c r="J22" s="67" t="s">
        <v>50</v>
      </c>
      <c r="K22" s="68">
        <v>4</v>
      </c>
      <c r="L22" s="68" t="s">
        <v>1289</v>
      </c>
      <c r="M22" s="68" t="s">
        <v>45</v>
      </c>
      <c r="N22" s="279">
        <v>20700</v>
      </c>
      <c r="O22" s="279">
        <v>16079</v>
      </c>
      <c r="P22" s="280">
        <f>O22/$O$392*100</f>
        <v>2.1242358671827268E-4</v>
      </c>
    </row>
    <row r="23" spans="2:16" ht="21.95" customHeight="1">
      <c r="B23" s="67" t="s">
        <v>594</v>
      </c>
      <c r="C23" s="68">
        <v>3</v>
      </c>
      <c r="D23" s="68" t="s">
        <v>595</v>
      </c>
      <c r="E23" s="68" t="s">
        <v>45</v>
      </c>
      <c r="F23" s="279">
        <v>215220906</v>
      </c>
      <c r="G23" s="279">
        <v>517930518</v>
      </c>
      <c r="H23" s="280">
        <f>G23/$G$395*100</f>
        <v>3.2038404401709846</v>
      </c>
      <c r="I23" s="274"/>
      <c r="J23" s="275" t="s">
        <v>482</v>
      </c>
      <c r="K23" s="276">
        <v>2</v>
      </c>
      <c r="L23" s="276" t="s">
        <v>483</v>
      </c>
      <c r="M23" s="276" t="s">
        <v>45</v>
      </c>
      <c r="N23" s="277">
        <v>387846</v>
      </c>
      <c r="O23" s="277">
        <v>1762988</v>
      </c>
      <c r="P23" s="278">
        <f>O23/$O$392*100</f>
        <v>2.3291264027692896E-2</v>
      </c>
    </row>
    <row r="24" spans="2:16" ht="21.95" customHeight="1">
      <c r="B24" s="67" t="s">
        <v>99</v>
      </c>
      <c r="C24" s="68">
        <v>4</v>
      </c>
      <c r="D24" s="68" t="s">
        <v>841</v>
      </c>
      <c r="E24" s="68" t="s">
        <v>19</v>
      </c>
      <c r="F24" s="279">
        <v>41</v>
      </c>
      <c r="G24" s="279">
        <v>31687</v>
      </c>
      <c r="H24" s="280">
        <f>G24/$G$395*100</f>
        <v>1.9601102560961271E-4</v>
      </c>
      <c r="I24" s="274"/>
      <c r="J24" s="67" t="s">
        <v>54</v>
      </c>
      <c r="K24" s="68">
        <v>5</v>
      </c>
      <c r="L24" s="68" t="s">
        <v>55</v>
      </c>
      <c r="M24" s="68" t="s">
        <v>45</v>
      </c>
      <c r="N24" s="279">
        <v>29606</v>
      </c>
      <c r="O24" s="279">
        <v>61161</v>
      </c>
      <c r="P24" s="280">
        <f>O24/$O$392*100</f>
        <v>8.0801287314362054E-4</v>
      </c>
    </row>
    <row r="25" spans="2:16" ht="21.95" customHeight="1">
      <c r="B25" s="67" t="s">
        <v>105</v>
      </c>
      <c r="C25" s="68">
        <v>4</v>
      </c>
      <c r="D25" s="68" t="s">
        <v>1290</v>
      </c>
      <c r="E25" s="68" t="s">
        <v>19</v>
      </c>
      <c r="F25" s="279">
        <v>187</v>
      </c>
      <c r="G25" s="279">
        <v>113932</v>
      </c>
      <c r="H25" s="280">
        <f>G25/$G$395*100</f>
        <v>7.0476625018949099E-4</v>
      </c>
      <c r="I25" s="274"/>
      <c r="J25" s="67" t="s">
        <v>60</v>
      </c>
      <c r="K25" s="68">
        <v>4</v>
      </c>
      <c r="L25" s="68" t="s">
        <v>61</v>
      </c>
      <c r="M25" s="68" t="s">
        <v>45</v>
      </c>
      <c r="N25" s="279">
        <v>15268011</v>
      </c>
      <c r="O25" s="279">
        <v>15081483</v>
      </c>
      <c r="P25" s="280">
        <f>O25/$O$392*100</f>
        <v>0.19924514658191772</v>
      </c>
    </row>
    <row r="26" spans="2:16" ht="21.95" customHeight="1">
      <c r="B26" s="67" t="s">
        <v>1022</v>
      </c>
      <c r="C26" s="68">
        <v>4</v>
      </c>
      <c r="D26" s="68" t="s">
        <v>1023</v>
      </c>
      <c r="E26" s="68" t="s">
        <v>19</v>
      </c>
      <c r="F26" s="279">
        <v>4778</v>
      </c>
      <c r="G26" s="279">
        <v>9285764</v>
      </c>
      <c r="H26" s="280">
        <f>G26/$G$395*100</f>
        <v>5.744034226051125E-2</v>
      </c>
      <c r="I26" s="274"/>
      <c r="J26" s="67" t="s">
        <v>407</v>
      </c>
      <c r="K26" s="68">
        <v>3</v>
      </c>
      <c r="L26" s="68" t="s">
        <v>408</v>
      </c>
      <c r="M26" s="68"/>
      <c r="N26" s="279">
        <v>0</v>
      </c>
      <c r="O26" s="279">
        <v>127337072</v>
      </c>
      <c r="P26" s="280">
        <f>O26/$O$392*100</f>
        <v>1.6822810844233431</v>
      </c>
    </row>
    <row r="27" spans="2:16" ht="21.95" customHeight="1">
      <c r="B27" s="67" t="s">
        <v>115</v>
      </c>
      <c r="C27" s="68">
        <v>4</v>
      </c>
      <c r="D27" s="68" t="s">
        <v>843</v>
      </c>
      <c r="E27" s="68" t="s">
        <v>45</v>
      </c>
      <c r="F27" s="279">
        <v>13648</v>
      </c>
      <c r="G27" s="279">
        <v>35625</v>
      </c>
      <c r="H27" s="280">
        <f>G27/$G$395*100</f>
        <v>2.2037090249447575E-4</v>
      </c>
      <c r="I27" s="274"/>
      <c r="J27" s="67" t="s">
        <v>64</v>
      </c>
      <c r="K27" s="68">
        <v>5</v>
      </c>
      <c r="L27" s="68" t="s">
        <v>65</v>
      </c>
      <c r="M27" s="68" t="s">
        <v>45</v>
      </c>
      <c r="N27" s="279">
        <v>150843</v>
      </c>
      <c r="O27" s="279">
        <v>352507</v>
      </c>
      <c r="P27" s="280">
        <f>O27/$O$392*100</f>
        <v>4.6570558668634953E-3</v>
      </c>
    </row>
    <row r="28" spans="2:16" ht="21.95" customHeight="1">
      <c r="B28" s="275" t="s">
        <v>119</v>
      </c>
      <c r="C28" s="276">
        <v>2</v>
      </c>
      <c r="D28" s="276" t="s">
        <v>120</v>
      </c>
      <c r="E28" s="276" t="s">
        <v>19</v>
      </c>
      <c r="F28" s="277">
        <v>5599</v>
      </c>
      <c r="G28" s="277">
        <v>5690476</v>
      </c>
      <c r="H28" s="278">
        <f>G28/$G$395*100</f>
        <v>3.5200430364720127E-2</v>
      </c>
      <c r="I28" s="274"/>
      <c r="J28" s="67" t="s">
        <v>66</v>
      </c>
      <c r="K28" s="68">
        <v>5</v>
      </c>
      <c r="L28" s="68" t="s">
        <v>67</v>
      </c>
      <c r="M28" s="68" t="s">
        <v>45</v>
      </c>
      <c r="N28" s="279">
        <v>3719755</v>
      </c>
      <c r="O28" s="279">
        <v>1611211</v>
      </c>
      <c r="P28" s="280">
        <f>O28/$O$392*100</f>
        <v>2.1286101099566815E-2</v>
      </c>
    </row>
    <row r="29" spans="2:16" ht="21.95" customHeight="1">
      <c r="B29" s="275" t="s">
        <v>131</v>
      </c>
      <c r="C29" s="276">
        <v>2</v>
      </c>
      <c r="D29" s="276" t="s">
        <v>132</v>
      </c>
      <c r="E29" s="276" t="s">
        <v>19</v>
      </c>
      <c r="F29" s="277">
        <v>3528</v>
      </c>
      <c r="G29" s="277">
        <v>11740062</v>
      </c>
      <c r="H29" s="278">
        <f>G29/$G$395*100</f>
        <v>7.262226128508352E-2</v>
      </c>
      <c r="I29" s="274"/>
      <c r="J29" s="67" t="s">
        <v>68</v>
      </c>
      <c r="K29" s="68">
        <v>5</v>
      </c>
      <c r="L29" s="68" t="s">
        <v>69</v>
      </c>
      <c r="M29" s="68" t="s">
        <v>45</v>
      </c>
      <c r="N29" s="279">
        <v>1806796</v>
      </c>
      <c r="O29" s="279">
        <v>2841171</v>
      </c>
      <c r="P29" s="280">
        <f>O29/$O$392*100</f>
        <v>3.7535402344669538E-2</v>
      </c>
    </row>
    <row r="30" spans="2:16" ht="21.95" customHeight="1">
      <c r="B30" s="67" t="s">
        <v>762</v>
      </c>
      <c r="C30" s="68">
        <v>3</v>
      </c>
      <c r="D30" s="68" t="s">
        <v>1196</v>
      </c>
      <c r="E30" s="68" t="s">
        <v>753</v>
      </c>
      <c r="F30" s="279">
        <v>5178</v>
      </c>
      <c r="G30" s="279">
        <v>513</v>
      </c>
      <c r="H30" s="280">
        <f>G30/$G$395*100</f>
        <v>3.1733409959204511E-6</v>
      </c>
      <c r="I30" s="274"/>
      <c r="J30" s="67" t="s">
        <v>721</v>
      </c>
      <c r="K30" s="68">
        <v>3</v>
      </c>
      <c r="L30" s="68" t="s">
        <v>722</v>
      </c>
      <c r="M30" s="68" t="s">
        <v>16</v>
      </c>
      <c r="N30" s="279">
        <v>25286</v>
      </c>
      <c r="O30" s="279">
        <v>111144861</v>
      </c>
      <c r="P30" s="280">
        <f>O30/$O$392*100</f>
        <v>1.4683618395997178</v>
      </c>
    </row>
    <row r="31" spans="2:16" ht="21.95" customHeight="1">
      <c r="B31" s="275" t="s">
        <v>151</v>
      </c>
      <c r="C31" s="276">
        <v>2</v>
      </c>
      <c r="D31" s="276" t="s">
        <v>152</v>
      </c>
      <c r="E31" s="276" t="s">
        <v>19</v>
      </c>
      <c r="F31" s="277">
        <v>5905</v>
      </c>
      <c r="G31" s="277">
        <v>540478</v>
      </c>
      <c r="H31" s="278">
        <f>G31/$G$395*100</f>
        <v>3.3433157793237695E-3</v>
      </c>
      <c r="I31" s="274"/>
      <c r="J31" s="67" t="s">
        <v>73</v>
      </c>
      <c r="K31" s="68">
        <v>4</v>
      </c>
      <c r="L31" s="68" t="s">
        <v>74</v>
      </c>
      <c r="M31" s="68" t="s">
        <v>45</v>
      </c>
      <c r="N31" s="279">
        <v>1161682</v>
      </c>
      <c r="O31" s="279">
        <v>879452</v>
      </c>
      <c r="P31" s="280">
        <f>O31/$O$392*100</f>
        <v>1.161865465430427E-2</v>
      </c>
    </row>
    <row r="32" spans="2:16" ht="21.95" customHeight="1">
      <c r="B32" s="67" t="s">
        <v>1024</v>
      </c>
      <c r="C32" s="68">
        <v>4</v>
      </c>
      <c r="D32" s="68" t="s">
        <v>1025</v>
      </c>
      <c r="E32" s="68" t="s">
        <v>19</v>
      </c>
      <c r="F32" s="279">
        <v>6778</v>
      </c>
      <c r="G32" s="279">
        <v>14092039</v>
      </c>
      <c r="H32" s="280">
        <f>G32/$G$395*100</f>
        <v>8.7171237962592282E-2</v>
      </c>
      <c r="I32" s="274"/>
      <c r="J32" s="67" t="s">
        <v>410</v>
      </c>
      <c r="K32" s="68">
        <v>3</v>
      </c>
      <c r="L32" s="68" t="s">
        <v>411</v>
      </c>
      <c r="M32" s="68" t="s">
        <v>19</v>
      </c>
      <c r="N32" s="279">
        <v>340977</v>
      </c>
      <c r="O32" s="279">
        <v>105499604</v>
      </c>
      <c r="P32" s="280">
        <f>O32/$O$392*100</f>
        <v>1.3937809738813003</v>
      </c>
    </row>
    <row r="33" spans="2:16" ht="21.95" customHeight="1">
      <c r="B33" s="275" t="s">
        <v>159</v>
      </c>
      <c r="C33" s="276">
        <v>2</v>
      </c>
      <c r="D33" s="276" t="s">
        <v>160</v>
      </c>
      <c r="E33" s="276"/>
      <c r="F33" s="277">
        <v>0</v>
      </c>
      <c r="G33" s="277">
        <v>17156030</v>
      </c>
      <c r="H33" s="278">
        <f>G33/$G$395*100</f>
        <v>0.1061246263669418</v>
      </c>
      <c r="I33" s="274"/>
      <c r="J33" s="275" t="s">
        <v>77</v>
      </c>
      <c r="K33" s="276">
        <v>2</v>
      </c>
      <c r="L33" s="276" t="s">
        <v>78</v>
      </c>
      <c r="M33" s="276" t="s">
        <v>19</v>
      </c>
      <c r="N33" s="277">
        <v>1997479</v>
      </c>
      <c r="O33" s="277">
        <v>99703860</v>
      </c>
      <c r="P33" s="278">
        <f>O33/$O$392*100</f>
        <v>1.3172119877390707</v>
      </c>
    </row>
    <row r="34" spans="2:16" ht="21.95" customHeight="1">
      <c r="B34" s="67" t="s">
        <v>1154</v>
      </c>
      <c r="C34" s="68">
        <v>4</v>
      </c>
      <c r="D34" s="68" t="s">
        <v>1155</v>
      </c>
      <c r="E34" s="68" t="s">
        <v>16</v>
      </c>
      <c r="F34" s="279">
        <v>53122313</v>
      </c>
      <c r="G34" s="279">
        <v>236563243</v>
      </c>
      <c r="H34" s="280">
        <f>G34/$G$395*100</f>
        <v>1.463344711773473</v>
      </c>
      <c r="I34" s="274"/>
      <c r="J34" s="67" t="s">
        <v>651</v>
      </c>
      <c r="K34" s="68">
        <v>3</v>
      </c>
      <c r="L34" s="68" t="s">
        <v>652</v>
      </c>
      <c r="M34" s="68"/>
      <c r="N34" s="279">
        <v>0</v>
      </c>
      <c r="O34" s="279">
        <v>100715205</v>
      </c>
      <c r="P34" s="280">
        <f>O34/$O$392*100</f>
        <v>1.3305731129526779</v>
      </c>
    </row>
    <row r="35" spans="2:16" ht="21.95" customHeight="1">
      <c r="B35" s="67" t="s">
        <v>1172</v>
      </c>
      <c r="C35" s="68">
        <v>4</v>
      </c>
      <c r="D35" s="68" t="s">
        <v>1173</v>
      </c>
      <c r="E35" s="68" t="s">
        <v>16</v>
      </c>
      <c r="F35" s="279">
        <v>2113</v>
      </c>
      <c r="G35" s="279">
        <v>619854</v>
      </c>
      <c r="H35" s="280">
        <f>G35/$G$395*100</f>
        <v>3.8343238005560921E-3</v>
      </c>
      <c r="I35" s="274"/>
      <c r="J35" s="67" t="s">
        <v>677</v>
      </c>
      <c r="K35" s="68">
        <v>3</v>
      </c>
      <c r="L35" s="68" t="s">
        <v>678</v>
      </c>
      <c r="M35" s="68" t="s">
        <v>45</v>
      </c>
      <c r="N35" s="279">
        <v>18753700</v>
      </c>
      <c r="O35" s="279">
        <v>92825991</v>
      </c>
      <c r="P35" s="280">
        <f>O35/$O$392*100</f>
        <v>1.2263467845573792</v>
      </c>
    </row>
    <row r="36" spans="2:16" ht="21.95" customHeight="1">
      <c r="B36" s="67" t="s">
        <v>1242</v>
      </c>
      <c r="C36" s="68">
        <v>3</v>
      </c>
      <c r="D36" s="68" t="s">
        <v>808</v>
      </c>
      <c r="E36" s="68"/>
      <c r="F36" s="279">
        <v>0</v>
      </c>
      <c r="G36" s="279">
        <v>22631939</v>
      </c>
      <c r="H36" s="280">
        <f>G36/$G$395*100</f>
        <v>0.13999777747733119</v>
      </c>
      <c r="I36" s="274"/>
      <c r="J36" s="67" t="s">
        <v>797</v>
      </c>
      <c r="K36" s="68">
        <v>3</v>
      </c>
      <c r="L36" s="68" t="s">
        <v>798</v>
      </c>
      <c r="M36" s="68" t="s">
        <v>45</v>
      </c>
      <c r="N36" s="279">
        <v>147423554</v>
      </c>
      <c r="O36" s="279">
        <v>91955726</v>
      </c>
      <c r="P36" s="280">
        <f>O36/$O$392*100</f>
        <v>1.2148495015985272</v>
      </c>
    </row>
    <row r="37" spans="2:16" ht="21.95" customHeight="1">
      <c r="B37" s="67" t="s">
        <v>677</v>
      </c>
      <c r="C37" s="68">
        <v>3</v>
      </c>
      <c r="D37" s="68" t="s">
        <v>678</v>
      </c>
      <c r="E37" s="68"/>
      <c r="F37" s="279">
        <v>0</v>
      </c>
      <c r="G37" s="279">
        <v>297491715</v>
      </c>
      <c r="H37" s="280">
        <f>G37/$G$395*100</f>
        <v>1.8402390938717019</v>
      </c>
      <c r="I37" s="274"/>
      <c r="J37" s="67" t="s">
        <v>596</v>
      </c>
      <c r="K37" s="68">
        <v>4</v>
      </c>
      <c r="L37" s="68" t="s">
        <v>597</v>
      </c>
      <c r="M37" s="68" t="s">
        <v>45</v>
      </c>
      <c r="N37" s="279">
        <v>980490</v>
      </c>
      <c r="O37" s="279">
        <v>1612850</v>
      </c>
      <c r="P37" s="280">
        <f>O37/$O$392*100</f>
        <v>2.1307754327916293E-2</v>
      </c>
    </row>
    <row r="38" spans="2:16" ht="21.95" customHeight="1">
      <c r="B38" s="281" t="s">
        <v>186</v>
      </c>
      <c r="C38" s="282">
        <v>1</v>
      </c>
      <c r="D38" s="282" t="s">
        <v>1291</v>
      </c>
      <c r="E38" s="282"/>
      <c r="F38" s="283">
        <v>0</v>
      </c>
      <c r="G38" s="283">
        <v>89157016</v>
      </c>
      <c r="H38" s="284">
        <f>G38/$G$395*100</f>
        <v>0.55151191802482569</v>
      </c>
      <c r="I38" s="274"/>
      <c r="J38" s="67" t="s">
        <v>87</v>
      </c>
      <c r="K38" s="68">
        <v>4</v>
      </c>
      <c r="L38" s="68" t="s">
        <v>88</v>
      </c>
      <c r="M38" s="68" t="s">
        <v>19</v>
      </c>
      <c r="N38" s="279">
        <v>681052</v>
      </c>
      <c r="O38" s="279">
        <v>26018085</v>
      </c>
      <c r="P38" s="280">
        <f>O38/$O$392*100</f>
        <v>0.34373126035455498</v>
      </c>
    </row>
    <row r="39" spans="2:16" ht="21.95" customHeight="1">
      <c r="B39" s="67" t="s">
        <v>697</v>
      </c>
      <c r="C39" s="68">
        <v>3</v>
      </c>
      <c r="D39" s="68" t="s">
        <v>1133</v>
      </c>
      <c r="E39" s="68" t="s">
        <v>16</v>
      </c>
      <c r="F39" s="279">
        <v>3438010</v>
      </c>
      <c r="G39" s="279">
        <v>51318804</v>
      </c>
      <c r="H39" s="280">
        <f>G39/$G$395*100</f>
        <v>0.31745041831346282</v>
      </c>
      <c r="I39" s="274"/>
      <c r="J39" s="67" t="s">
        <v>611</v>
      </c>
      <c r="K39" s="68">
        <v>3</v>
      </c>
      <c r="L39" s="68" t="s">
        <v>612</v>
      </c>
      <c r="M39" s="68"/>
      <c r="N39" s="279">
        <v>0</v>
      </c>
      <c r="O39" s="279">
        <v>85378353</v>
      </c>
      <c r="P39" s="280">
        <f>O39/$O$392*100</f>
        <v>1.1279542242899929</v>
      </c>
    </row>
    <row r="40" spans="2:16" ht="21.95" customHeight="1">
      <c r="B40" s="67" t="s">
        <v>1181</v>
      </c>
      <c r="C40" s="68">
        <v>4</v>
      </c>
      <c r="D40" s="68" t="s">
        <v>1182</v>
      </c>
      <c r="E40" s="68" t="s">
        <v>16</v>
      </c>
      <c r="F40" s="279">
        <v>1</v>
      </c>
      <c r="G40" s="279">
        <v>33200</v>
      </c>
      <c r="H40" s="280">
        <f>G40/$G$395*100</f>
        <v>2.0537021650011495E-4</v>
      </c>
      <c r="I40" s="274"/>
      <c r="J40" s="67" t="s">
        <v>693</v>
      </c>
      <c r="K40" s="68">
        <v>3</v>
      </c>
      <c r="L40" s="68" t="s">
        <v>694</v>
      </c>
      <c r="M40" s="68"/>
      <c r="N40" s="279">
        <v>0</v>
      </c>
      <c r="O40" s="279">
        <v>82184289</v>
      </c>
      <c r="P40" s="280">
        <f>O40/$O$392*100</f>
        <v>1.0857566665384093</v>
      </c>
    </row>
    <row r="41" spans="2:16" ht="21.95" customHeight="1">
      <c r="B41" s="275" t="s">
        <v>210</v>
      </c>
      <c r="C41" s="276">
        <v>2</v>
      </c>
      <c r="D41" s="276" t="s">
        <v>211</v>
      </c>
      <c r="E41" s="276" t="s">
        <v>19</v>
      </c>
      <c r="F41" s="277">
        <v>23936</v>
      </c>
      <c r="G41" s="277">
        <v>11189276</v>
      </c>
      <c r="H41" s="278">
        <f>G41/$G$395*100</f>
        <v>6.9215181765046388E-2</v>
      </c>
      <c r="I41" s="274"/>
      <c r="J41" s="275" t="s">
        <v>95</v>
      </c>
      <c r="K41" s="276">
        <v>2</v>
      </c>
      <c r="L41" s="276" t="s">
        <v>96</v>
      </c>
      <c r="M41" s="276" t="s">
        <v>45</v>
      </c>
      <c r="N41" s="277">
        <v>360833380</v>
      </c>
      <c r="O41" s="277">
        <v>100863741</v>
      </c>
      <c r="P41" s="278">
        <f>O41/$O$392*100</f>
        <v>1.3325354582401203</v>
      </c>
    </row>
    <row r="42" spans="2:16" ht="21.95" customHeight="1">
      <c r="B42" s="67" t="s">
        <v>1142</v>
      </c>
      <c r="C42" s="68">
        <v>3</v>
      </c>
      <c r="D42" s="68" t="s">
        <v>1143</v>
      </c>
      <c r="E42" s="68"/>
      <c r="F42" s="279">
        <v>0</v>
      </c>
      <c r="G42" s="279">
        <v>295854249</v>
      </c>
      <c r="H42" s="280">
        <f>G42/$G$395*100</f>
        <v>1.8301099749882206</v>
      </c>
      <c r="I42" s="274"/>
      <c r="J42" s="67" t="s">
        <v>635</v>
      </c>
      <c r="K42" s="68">
        <v>4</v>
      </c>
      <c r="L42" s="68" t="s">
        <v>636</v>
      </c>
      <c r="M42" s="68" t="s">
        <v>16</v>
      </c>
      <c r="N42" s="279">
        <v>17</v>
      </c>
      <c r="O42" s="279">
        <v>183882</v>
      </c>
      <c r="P42" s="280">
        <f>O42/$O$392*100</f>
        <v>2.4293099056489466E-3</v>
      </c>
    </row>
    <row r="43" spans="2:16" ht="21.95" customHeight="1">
      <c r="B43" s="275" t="s">
        <v>228</v>
      </c>
      <c r="C43" s="276">
        <v>2</v>
      </c>
      <c r="D43" s="276" t="s">
        <v>229</v>
      </c>
      <c r="E43" s="276"/>
      <c r="F43" s="277">
        <v>0</v>
      </c>
      <c r="G43" s="277">
        <v>902445</v>
      </c>
      <c r="H43" s="278">
        <f>G43/$G$395*100</f>
        <v>5.5823893081158506E-3</v>
      </c>
      <c r="I43" s="274"/>
      <c r="J43" s="67" t="s">
        <v>99</v>
      </c>
      <c r="K43" s="68">
        <v>4</v>
      </c>
      <c r="L43" s="68" t="s">
        <v>100</v>
      </c>
      <c r="M43" s="68" t="s">
        <v>19</v>
      </c>
      <c r="N43" s="279">
        <v>289</v>
      </c>
      <c r="O43" s="279">
        <v>79002</v>
      </c>
      <c r="P43" s="280">
        <f>O43/$O$392*100</f>
        <v>1.0437146711808557E-3</v>
      </c>
    </row>
    <row r="44" spans="2:16" ht="21.95" customHeight="1">
      <c r="B44" s="67" t="s">
        <v>1125</v>
      </c>
      <c r="C44" s="68">
        <v>4</v>
      </c>
      <c r="D44" s="68" t="s">
        <v>1126</v>
      </c>
      <c r="E44" s="68" t="s">
        <v>16</v>
      </c>
      <c r="F44" s="279">
        <v>10436746</v>
      </c>
      <c r="G44" s="279">
        <v>3199387</v>
      </c>
      <c r="H44" s="280">
        <f>G44/$G$395*100</f>
        <v>1.9790927736676303E-2</v>
      </c>
      <c r="I44" s="274"/>
      <c r="J44" s="67" t="s">
        <v>594</v>
      </c>
      <c r="K44" s="68">
        <v>3</v>
      </c>
      <c r="L44" s="68" t="s">
        <v>595</v>
      </c>
      <c r="M44" s="68" t="s">
        <v>19</v>
      </c>
      <c r="N44" s="279">
        <v>46042</v>
      </c>
      <c r="O44" s="279">
        <v>73879252</v>
      </c>
      <c r="P44" s="280">
        <f>O44/$O$392*100</f>
        <v>0.97603679917302821</v>
      </c>
    </row>
    <row r="45" spans="2:16" ht="21.95" customHeight="1">
      <c r="B45" s="67" t="s">
        <v>232</v>
      </c>
      <c r="C45" s="68">
        <v>4</v>
      </c>
      <c r="D45" s="68" t="s">
        <v>242</v>
      </c>
      <c r="E45" s="68"/>
      <c r="F45" s="279">
        <v>0</v>
      </c>
      <c r="G45" s="279">
        <v>733700</v>
      </c>
      <c r="H45" s="280">
        <f>G45/$G$395*100</f>
        <v>4.5385580676546491E-3</v>
      </c>
      <c r="I45" s="274"/>
      <c r="J45" s="67" t="s">
        <v>103</v>
      </c>
      <c r="K45" s="68">
        <v>5</v>
      </c>
      <c r="L45" s="68" t="s">
        <v>104</v>
      </c>
      <c r="M45" s="68" t="s">
        <v>45</v>
      </c>
      <c r="N45" s="279">
        <v>17955</v>
      </c>
      <c r="O45" s="279">
        <v>4790</v>
      </c>
      <c r="P45" s="280">
        <f>O45/$O$392*100</f>
        <v>6.3281857104330251E-5</v>
      </c>
    </row>
    <row r="46" spans="2:16" ht="21.95" customHeight="1">
      <c r="B46" s="275" t="s">
        <v>250</v>
      </c>
      <c r="C46" s="276">
        <v>2</v>
      </c>
      <c r="D46" s="276" t="s">
        <v>251</v>
      </c>
      <c r="E46" s="276" t="s">
        <v>19</v>
      </c>
      <c r="F46" s="277">
        <v>92451</v>
      </c>
      <c r="G46" s="277">
        <v>2767429</v>
      </c>
      <c r="H46" s="278">
        <f>G46/$G$395*100</f>
        <v>1.7118900387912549E-2</v>
      </c>
      <c r="I46" s="274"/>
      <c r="J46" s="67" t="s">
        <v>105</v>
      </c>
      <c r="K46" s="68">
        <v>4</v>
      </c>
      <c r="L46" s="68" t="s">
        <v>106</v>
      </c>
      <c r="M46" s="68" t="s">
        <v>19</v>
      </c>
      <c r="N46" s="279">
        <v>66962</v>
      </c>
      <c r="O46" s="279">
        <v>9351938</v>
      </c>
      <c r="P46" s="280">
        <f>O46/$O$392*100</f>
        <v>0.12355073155836242</v>
      </c>
    </row>
    <row r="47" spans="2:16" ht="21.95" customHeight="1">
      <c r="B47" s="275" t="s">
        <v>258</v>
      </c>
      <c r="C47" s="276">
        <v>2</v>
      </c>
      <c r="D47" s="276" t="s">
        <v>259</v>
      </c>
      <c r="E47" s="276" t="s">
        <v>19</v>
      </c>
      <c r="F47" s="277">
        <v>54048</v>
      </c>
      <c r="G47" s="277">
        <v>8911661</v>
      </c>
      <c r="H47" s="278">
        <f>G47/$G$395*100</f>
        <v>5.5126197257398528E-2</v>
      </c>
      <c r="I47" s="274"/>
      <c r="J47" s="67" t="s">
        <v>107</v>
      </c>
      <c r="K47" s="68">
        <v>4</v>
      </c>
      <c r="L47" s="68" t="s">
        <v>108</v>
      </c>
      <c r="M47" s="68" t="s">
        <v>19</v>
      </c>
      <c r="N47" s="279">
        <v>389</v>
      </c>
      <c r="O47" s="279">
        <v>132968</v>
      </c>
      <c r="P47" s="280">
        <f>O47/$O$392*100</f>
        <v>1.7566726462314374E-3</v>
      </c>
    </row>
    <row r="48" spans="2:16" ht="21.95" customHeight="1">
      <c r="B48" s="67" t="s">
        <v>996</v>
      </c>
      <c r="C48" s="68">
        <v>3</v>
      </c>
      <c r="D48" s="68" t="s">
        <v>551</v>
      </c>
      <c r="E48" s="68" t="s">
        <v>19</v>
      </c>
      <c r="F48" s="279">
        <v>1591100</v>
      </c>
      <c r="G48" s="279">
        <v>229086159</v>
      </c>
      <c r="H48" s="280">
        <f>G48/$G$395*100</f>
        <v>1.417092592500294</v>
      </c>
      <c r="I48" s="274"/>
      <c r="J48" s="67" t="s">
        <v>375</v>
      </c>
      <c r="K48" s="68">
        <v>4</v>
      </c>
      <c r="L48" s="68" t="s">
        <v>376</v>
      </c>
      <c r="M48" s="68" t="s">
        <v>166</v>
      </c>
      <c r="N48" s="279">
        <v>11458</v>
      </c>
      <c r="O48" s="279">
        <v>942520</v>
      </c>
      <c r="P48" s="280">
        <f>O48/$O$392*100</f>
        <v>1.2451861369096732E-2</v>
      </c>
    </row>
    <row r="49" spans="2:16" ht="21.95" customHeight="1">
      <c r="B49" s="67" t="s">
        <v>1151</v>
      </c>
      <c r="C49" s="68">
        <v>3</v>
      </c>
      <c r="D49" s="68" t="s">
        <v>1152</v>
      </c>
      <c r="E49" s="68"/>
      <c r="F49" s="279">
        <v>0</v>
      </c>
      <c r="G49" s="279">
        <v>306500843</v>
      </c>
      <c r="H49" s="280">
        <f>G49/$G$395*100</f>
        <v>1.8959682073607753</v>
      </c>
      <c r="I49" s="274"/>
      <c r="J49" s="67" t="s">
        <v>647</v>
      </c>
      <c r="K49" s="68">
        <v>3</v>
      </c>
      <c r="L49" s="68" t="s">
        <v>648</v>
      </c>
      <c r="M49" s="68"/>
      <c r="N49" s="279">
        <v>0</v>
      </c>
      <c r="O49" s="279">
        <v>66852703</v>
      </c>
      <c r="P49" s="280">
        <f>O49/$O$392*100</f>
        <v>0.88320734828480807</v>
      </c>
    </row>
    <row r="50" spans="2:16" ht="21.95" customHeight="1">
      <c r="B50" s="67" t="s">
        <v>850</v>
      </c>
      <c r="C50" s="68">
        <v>4</v>
      </c>
      <c r="D50" s="68" t="s">
        <v>851</v>
      </c>
      <c r="E50" s="68" t="s">
        <v>19</v>
      </c>
      <c r="F50" s="279">
        <v>504</v>
      </c>
      <c r="G50" s="279">
        <v>271099</v>
      </c>
      <c r="H50" s="280">
        <f>G50/$G$395*100</f>
        <v>1.6769777205712247E-3</v>
      </c>
      <c r="I50" s="274"/>
      <c r="J50" s="67" t="s">
        <v>113</v>
      </c>
      <c r="K50" s="68">
        <v>4</v>
      </c>
      <c r="L50" s="68" t="s">
        <v>114</v>
      </c>
      <c r="M50" s="68" t="s">
        <v>19</v>
      </c>
      <c r="N50" s="279">
        <v>44425</v>
      </c>
      <c r="O50" s="279">
        <v>3770081</v>
      </c>
      <c r="P50" s="280">
        <f>O50/$O$392*100</f>
        <v>4.9807458687630583E-2</v>
      </c>
    </row>
    <row r="51" spans="2:16" ht="21.95" customHeight="1">
      <c r="B51" s="275" t="s">
        <v>284</v>
      </c>
      <c r="C51" s="276">
        <v>2</v>
      </c>
      <c r="D51" s="276" t="s">
        <v>285</v>
      </c>
      <c r="E51" s="276" t="s">
        <v>19</v>
      </c>
      <c r="F51" s="277">
        <v>1082951</v>
      </c>
      <c r="G51" s="277">
        <v>4818629</v>
      </c>
      <c r="H51" s="278">
        <f>G51/$G$395*100</f>
        <v>2.9807315691678691E-2</v>
      </c>
      <c r="I51" s="274"/>
      <c r="J51" s="67" t="s">
        <v>115</v>
      </c>
      <c r="K51" s="68">
        <v>4</v>
      </c>
      <c r="L51" s="68" t="s">
        <v>116</v>
      </c>
      <c r="M51" s="68" t="s">
        <v>45</v>
      </c>
      <c r="N51" s="279">
        <v>62208873</v>
      </c>
      <c r="O51" s="279">
        <v>16606397</v>
      </c>
      <c r="P51" s="280">
        <f>O51/$O$392*100</f>
        <v>0.2193911569878452</v>
      </c>
    </row>
    <row r="52" spans="2:16" ht="21.95" customHeight="1">
      <c r="B52" s="67" t="s">
        <v>611</v>
      </c>
      <c r="C52" s="68">
        <v>3</v>
      </c>
      <c r="D52" s="68" t="s">
        <v>612</v>
      </c>
      <c r="E52" s="68"/>
      <c r="F52" s="279">
        <v>0</v>
      </c>
      <c r="G52" s="279">
        <v>227475960</v>
      </c>
      <c r="H52" s="280">
        <f>G52/$G$395*100</f>
        <v>1.4071321431858883</v>
      </c>
      <c r="I52" s="274"/>
      <c r="J52" s="67" t="s">
        <v>498</v>
      </c>
      <c r="K52" s="68">
        <v>4</v>
      </c>
      <c r="L52" s="68" t="s">
        <v>499</v>
      </c>
      <c r="M52" s="68" t="s">
        <v>19</v>
      </c>
      <c r="N52" s="279">
        <v>692383</v>
      </c>
      <c r="O52" s="279">
        <v>18939427</v>
      </c>
      <c r="P52" s="280">
        <f>O52/$O$392*100</f>
        <v>0.25021338477075034</v>
      </c>
    </row>
    <row r="53" spans="2:16" ht="21.95" customHeight="1">
      <c r="B53" s="275" t="s">
        <v>305</v>
      </c>
      <c r="C53" s="276">
        <v>2</v>
      </c>
      <c r="D53" s="276" t="s">
        <v>306</v>
      </c>
      <c r="E53" s="276" t="s">
        <v>19</v>
      </c>
      <c r="F53" s="277">
        <v>305024</v>
      </c>
      <c r="G53" s="277">
        <v>59440344</v>
      </c>
      <c r="H53" s="278">
        <f>G53/$G$395*100</f>
        <v>0.3676890456663045</v>
      </c>
      <c r="I53" s="274"/>
      <c r="J53" s="275" t="s">
        <v>119</v>
      </c>
      <c r="K53" s="276">
        <v>2</v>
      </c>
      <c r="L53" s="276" t="s">
        <v>120</v>
      </c>
      <c r="M53" s="276" t="s">
        <v>19</v>
      </c>
      <c r="N53" s="277">
        <v>38836</v>
      </c>
      <c r="O53" s="277">
        <v>8838564</v>
      </c>
      <c r="P53" s="278">
        <f>O53/$O$392*100</f>
        <v>0.11676842255855482</v>
      </c>
    </row>
    <row r="54" spans="2:16" ht="21.95" customHeight="1">
      <c r="B54" s="67" t="s">
        <v>756</v>
      </c>
      <c r="C54" s="68">
        <v>4</v>
      </c>
      <c r="D54" s="68" t="s">
        <v>1193</v>
      </c>
      <c r="E54" s="68" t="s">
        <v>753</v>
      </c>
      <c r="F54" s="279">
        <v>66</v>
      </c>
      <c r="G54" s="279">
        <v>6217</v>
      </c>
      <c r="H54" s="280">
        <f>G54/$G$395*100</f>
        <v>3.8457428794614902E-5</v>
      </c>
      <c r="I54" s="274"/>
      <c r="J54" s="67" t="s">
        <v>713</v>
      </c>
      <c r="K54" s="68">
        <v>3</v>
      </c>
      <c r="L54" s="68" t="s">
        <v>714</v>
      </c>
      <c r="M54" s="68"/>
      <c r="N54" s="279">
        <v>0</v>
      </c>
      <c r="O54" s="279">
        <v>66054479</v>
      </c>
      <c r="P54" s="280">
        <f>O54/$O$392*100</f>
        <v>0.87266181653005914</v>
      </c>
    </row>
    <row r="55" spans="2:16" ht="21.95" customHeight="1">
      <c r="B55" s="275" t="s">
        <v>337</v>
      </c>
      <c r="C55" s="276">
        <v>2</v>
      </c>
      <c r="D55" s="276" t="s">
        <v>338</v>
      </c>
      <c r="E55" s="276"/>
      <c r="F55" s="277">
        <v>0</v>
      </c>
      <c r="G55" s="277">
        <v>765485</v>
      </c>
      <c r="H55" s="278">
        <f>G55/$G$395*100</f>
        <v>4.735175306553931E-3</v>
      </c>
      <c r="I55" s="274"/>
      <c r="J55" s="67" t="s">
        <v>123</v>
      </c>
      <c r="K55" s="68">
        <v>4</v>
      </c>
      <c r="L55" s="68" t="s">
        <v>124</v>
      </c>
      <c r="M55" s="68" t="s">
        <v>19</v>
      </c>
      <c r="N55" s="279">
        <v>1230</v>
      </c>
      <c r="O55" s="279">
        <v>207419</v>
      </c>
      <c r="P55" s="280">
        <f>O55/$O$392*100</f>
        <v>2.7402629475413521E-3</v>
      </c>
    </row>
    <row r="56" spans="2:16" ht="21.95" customHeight="1">
      <c r="B56" s="67" t="s">
        <v>888</v>
      </c>
      <c r="C56" s="68">
        <v>3</v>
      </c>
      <c r="D56" s="68" t="s">
        <v>889</v>
      </c>
      <c r="E56" s="68" t="s">
        <v>45</v>
      </c>
      <c r="F56" s="279">
        <v>214310186</v>
      </c>
      <c r="G56" s="279">
        <v>142487602</v>
      </c>
      <c r="H56" s="280">
        <f>G56/$G$395*100</f>
        <v>0.88140691781091007</v>
      </c>
      <c r="I56" s="274"/>
      <c r="J56" s="67" t="s">
        <v>239</v>
      </c>
      <c r="K56" s="68">
        <v>4</v>
      </c>
      <c r="L56" s="68" t="s">
        <v>240</v>
      </c>
      <c r="M56" s="68" t="s">
        <v>234</v>
      </c>
      <c r="N56" s="279">
        <v>4624</v>
      </c>
      <c r="O56" s="279">
        <v>937975</v>
      </c>
      <c r="P56" s="280">
        <f>O56/$O$392*100</f>
        <v>1.2391816266687717E-2</v>
      </c>
    </row>
    <row r="57" spans="2:16" ht="21.95" customHeight="1">
      <c r="B57" s="67" t="s">
        <v>725</v>
      </c>
      <c r="C57" s="68">
        <v>4</v>
      </c>
      <c r="D57" s="68" t="s">
        <v>1165</v>
      </c>
      <c r="E57" s="68" t="s">
        <v>16</v>
      </c>
      <c r="F57" s="279">
        <v>134</v>
      </c>
      <c r="G57" s="279">
        <v>66293</v>
      </c>
      <c r="H57" s="280">
        <f>G57/$G$395*100</f>
        <v>4.1007854706150967E-4</v>
      </c>
      <c r="I57" s="274"/>
      <c r="J57" s="67" t="s">
        <v>665</v>
      </c>
      <c r="K57" s="68">
        <v>3</v>
      </c>
      <c r="L57" s="68" t="s">
        <v>666</v>
      </c>
      <c r="M57" s="68" t="s">
        <v>45</v>
      </c>
      <c r="N57" s="279">
        <v>23320405</v>
      </c>
      <c r="O57" s="279">
        <v>65448550</v>
      </c>
      <c r="P57" s="280">
        <f>O57/$O$392*100</f>
        <v>0.86465674087382338</v>
      </c>
    </row>
    <row r="58" spans="2:16" ht="21.95" customHeight="1">
      <c r="B58" s="275" t="s">
        <v>351</v>
      </c>
      <c r="C58" s="276">
        <v>2</v>
      </c>
      <c r="D58" s="276" t="s">
        <v>856</v>
      </c>
      <c r="E58" s="276" t="s">
        <v>19</v>
      </c>
      <c r="F58" s="277">
        <v>2607</v>
      </c>
      <c r="G58" s="277">
        <v>242436</v>
      </c>
      <c r="H58" s="278">
        <f>G58/$G$395*100</f>
        <v>1.4996727050428276E-3</v>
      </c>
      <c r="I58" s="274"/>
      <c r="J58" s="275" t="s">
        <v>131</v>
      </c>
      <c r="K58" s="276">
        <v>2</v>
      </c>
      <c r="L58" s="276" t="s">
        <v>132</v>
      </c>
      <c r="M58" s="276" t="s">
        <v>19</v>
      </c>
      <c r="N58" s="277">
        <v>43371</v>
      </c>
      <c r="O58" s="277">
        <v>29228544</v>
      </c>
      <c r="P58" s="278">
        <f>O58/$O$392*100</f>
        <v>0.3861454164458516</v>
      </c>
    </row>
    <row r="59" spans="2:16" ht="21.95" customHeight="1">
      <c r="B59" s="67" t="s">
        <v>570</v>
      </c>
      <c r="C59" s="68">
        <v>3</v>
      </c>
      <c r="D59" s="68" t="s">
        <v>1050</v>
      </c>
      <c r="E59" s="68" t="s">
        <v>19</v>
      </c>
      <c r="F59" s="279">
        <v>130259</v>
      </c>
      <c r="G59" s="279">
        <v>140413390</v>
      </c>
      <c r="H59" s="280">
        <f>G59/$G$395*100</f>
        <v>0.8685761537293698</v>
      </c>
      <c r="I59" s="274"/>
      <c r="J59" s="67" t="s">
        <v>450</v>
      </c>
      <c r="K59" s="68">
        <v>4</v>
      </c>
      <c r="L59" s="68" t="s">
        <v>451</v>
      </c>
      <c r="M59" s="68" t="s">
        <v>19</v>
      </c>
      <c r="N59" s="279">
        <v>3025</v>
      </c>
      <c r="O59" s="279">
        <v>324545</v>
      </c>
      <c r="P59" s="280">
        <f>O59/$O$392*100</f>
        <v>4.2876430718005974E-3</v>
      </c>
    </row>
    <row r="60" spans="2:16" ht="21.95" customHeight="1">
      <c r="B60" s="275" t="s">
        <v>363</v>
      </c>
      <c r="C60" s="276">
        <v>2</v>
      </c>
      <c r="D60" s="276" t="s">
        <v>364</v>
      </c>
      <c r="E60" s="276"/>
      <c r="F60" s="277">
        <v>0</v>
      </c>
      <c r="G60" s="277">
        <v>81459090</v>
      </c>
      <c r="H60" s="278">
        <f>G60/$G$395*100</f>
        <v>0.50389370328922745</v>
      </c>
      <c r="I60" s="274"/>
      <c r="J60" s="67" t="s">
        <v>135</v>
      </c>
      <c r="K60" s="68">
        <v>4</v>
      </c>
      <c r="L60" s="68" t="s">
        <v>136</v>
      </c>
      <c r="M60" s="68" t="s">
        <v>45</v>
      </c>
      <c r="N60" s="279">
        <v>27479032</v>
      </c>
      <c r="O60" s="279">
        <v>17684221</v>
      </c>
      <c r="P60" s="280">
        <f>O60/$O$392*100</f>
        <v>0.23363055246834993</v>
      </c>
    </row>
    <row r="61" spans="2:16" ht="21.95" customHeight="1">
      <c r="B61" s="281" t="s">
        <v>741</v>
      </c>
      <c r="C61" s="282">
        <v>1</v>
      </c>
      <c r="D61" s="282" t="s">
        <v>742</v>
      </c>
      <c r="E61" s="282"/>
      <c r="F61" s="283">
        <v>0</v>
      </c>
      <c r="G61" s="283">
        <v>356180480</v>
      </c>
      <c r="H61" s="284">
        <f>G61/$G$395*100</f>
        <v>2.2032789846600864</v>
      </c>
      <c r="I61" s="274"/>
      <c r="J61" s="67" t="s">
        <v>697</v>
      </c>
      <c r="K61" s="68">
        <v>3</v>
      </c>
      <c r="L61" s="68" t="s">
        <v>698</v>
      </c>
      <c r="M61" s="68"/>
      <c r="N61" s="279">
        <v>0</v>
      </c>
      <c r="O61" s="279">
        <v>64785677</v>
      </c>
      <c r="P61" s="280">
        <f>O61/$O$392*100</f>
        <v>0.85589936415893419</v>
      </c>
    </row>
    <row r="62" spans="2:16" ht="21.95" customHeight="1">
      <c r="B62" s="67" t="s">
        <v>858</v>
      </c>
      <c r="C62" s="68">
        <v>4</v>
      </c>
      <c r="D62" s="68" t="s">
        <v>370</v>
      </c>
      <c r="E62" s="68" t="s">
        <v>166</v>
      </c>
      <c r="F62" s="279">
        <v>125539</v>
      </c>
      <c r="G62" s="279">
        <v>9480454</v>
      </c>
      <c r="H62" s="280">
        <f>G62/$G$395*100</f>
        <v>5.8644665376487375E-2</v>
      </c>
      <c r="I62" s="274"/>
      <c r="J62" s="67" t="s">
        <v>139</v>
      </c>
      <c r="K62" s="68">
        <v>4</v>
      </c>
      <c r="L62" s="68" t="s">
        <v>140</v>
      </c>
      <c r="M62" s="68" t="s">
        <v>45</v>
      </c>
      <c r="N62" s="279">
        <v>814034</v>
      </c>
      <c r="O62" s="279">
        <v>947550</v>
      </c>
      <c r="P62" s="280">
        <f>O62/$O$392*100</f>
        <v>1.2518313924678105E-2</v>
      </c>
    </row>
    <row r="63" spans="2:16" ht="21.95" customHeight="1">
      <c r="B63" s="67" t="s">
        <v>859</v>
      </c>
      <c r="C63" s="68">
        <v>4</v>
      </c>
      <c r="D63" s="68" t="s">
        <v>372</v>
      </c>
      <c r="E63" s="68" t="s">
        <v>166</v>
      </c>
      <c r="F63" s="279">
        <v>231519</v>
      </c>
      <c r="G63" s="279">
        <v>20656403</v>
      </c>
      <c r="H63" s="280">
        <f>G63/$G$395*100</f>
        <v>0.12777740831998868</v>
      </c>
      <c r="I63" s="274"/>
      <c r="J63" s="67" t="s">
        <v>141</v>
      </c>
      <c r="K63" s="68">
        <v>4</v>
      </c>
      <c r="L63" s="68" t="s">
        <v>142</v>
      </c>
      <c r="M63" s="68" t="s">
        <v>45</v>
      </c>
      <c r="N63" s="279">
        <v>575300</v>
      </c>
      <c r="O63" s="279">
        <v>848519</v>
      </c>
      <c r="P63" s="280">
        <f>O63/$O$392*100</f>
        <v>1.12099912543443E-2</v>
      </c>
    </row>
    <row r="64" spans="2:16" ht="21.95" customHeight="1">
      <c r="B64" s="67" t="s">
        <v>848</v>
      </c>
      <c r="C64" s="68">
        <v>4</v>
      </c>
      <c r="D64" s="68" t="s">
        <v>849</v>
      </c>
      <c r="E64" s="68" t="s">
        <v>45</v>
      </c>
      <c r="F64" s="279">
        <v>8125822</v>
      </c>
      <c r="G64" s="279">
        <v>3581700</v>
      </c>
      <c r="H64" s="280">
        <f>G64/$G$395*100</f>
        <v>2.2155858567423546E-2</v>
      </c>
      <c r="I64" s="274"/>
      <c r="J64" s="67" t="s">
        <v>111</v>
      </c>
      <c r="K64" s="68">
        <v>3</v>
      </c>
      <c r="L64" s="68" t="s">
        <v>112</v>
      </c>
      <c r="M64" s="68" t="s">
        <v>45</v>
      </c>
      <c r="N64" s="279">
        <v>219665252</v>
      </c>
      <c r="O64" s="279">
        <v>60206509</v>
      </c>
      <c r="P64" s="280">
        <f>O64/$O$392*100</f>
        <v>0.79540285997673765</v>
      </c>
    </row>
    <row r="65" spans="2:16" ht="21.95" customHeight="1">
      <c r="B65" s="67" t="s">
        <v>861</v>
      </c>
      <c r="C65" s="68">
        <v>4</v>
      </c>
      <c r="D65" s="68" t="s">
        <v>862</v>
      </c>
      <c r="E65" s="68" t="s">
        <v>45</v>
      </c>
      <c r="F65" s="279">
        <v>40980609</v>
      </c>
      <c r="G65" s="279">
        <v>20056130</v>
      </c>
      <c r="H65" s="280">
        <f>G65/$G$395*100</f>
        <v>0.12406420964621839</v>
      </c>
      <c r="I65" s="274"/>
      <c r="J65" s="67" t="s">
        <v>145</v>
      </c>
      <c r="K65" s="68">
        <v>4</v>
      </c>
      <c r="L65" s="68" t="s">
        <v>146</v>
      </c>
      <c r="M65" s="68" t="s">
        <v>45</v>
      </c>
      <c r="N65" s="279">
        <v>324023</v>
      </c>
      <c r="O65" s="279">
        <v>410591</v>
      </c>
      <c r="P65" s="280">
        <f>O65/$O$392*100</f>
        <v>5.4244177432826854E-3</v>
      </c>
    </row>
    <row r="66" spans="2:16" ht="21.95" customHeight="1">
      <c r="B66" s="281" t="s">
        <v>389</v>
      </c>
      <c r="C66" s="282">
        <v>1</v>
      </c>
      <c r="D66" s="282" t="s">
        <v>390</v>
      </c>
      <c r="E66" s="282" t="s">
        <v>19</v>
      </c>
      <c r="F66" s="283">
        <v>7199</v>
      </c>
      <c r="G66" s="283">
        <v>2898974</v>
      </c>
      <c r="H66" s="284">
        <f>G66/$G$395*100</f>
        <v>1.7932618012295308E-2</v>
      </c>
      <c r="I66" s="274"/>
      <c r="J66" s="67" t="s">
        <v>147</v>
      </c>
      <c r="K66" s="68">
        <v>4</v>
      </c>
      <c r="L66" s="68" t="s">
        <v>148</v>
      </c>
      <c r="M66" s="68" t="s">
        <v>45</v>
      </c>
      <c r="N66" s="279">
        <v>324011</v>
      </c>
      <c r="O66" s="279">
        <v>431874</v>
      </c>
      <c r="P66" s="280">
        <f>O66/$O$392*100</f>
        <v>5.7055926419781883E-3</v>
      </c>
    </row>
    <row r="67" spans="2:16" ht="21.95" customHeight="1">
      <c r="B67" s="275" t="s">
        <v>391</v>
      </c>
      <c r="C67" s="276">
        <v>2</v>
      </c>
      <c r="D67" s="276" t="s">
        <v>392</v>
      </c>
      <c r="E67" s="276" t="s">
        <v>19</v>
      </c>
      <c r="F67" s="277">
        <v>259</v>
      </c>
      <c r="G67" s="277">
        <v>38495</v>
      </c>
      <c r="H67" s="278">
        <f>G67/$G$395*100</f>
        <v>2.3812429169192548E-4</v>
      </c>
      <c r="I67" s="274"/>
      <c r="J67" s="67" t="s">
        <v>149</v>
      </c>
      <c r="K67" s="68">
        <v>4</v>
      </c>
      <c r="L67" s="68" t="s">
        <v>150</v>
      </c>
      <c r="M67" s="68" t="s">
        <v>45</v>
      </c>
      <c r="N67" s="279">
        <v>941178</v>
      </c>
      <c r="O67" s="279">
        <v>534307</v>
      </c>
      <c r="P67" s="280">
        <f>O67/$O$392*100</f>
        <v>7.058859963224088E-3</v>
      </c>
    </row>
    <row r="68" spans="2:16" ht="21.95" customHeight="1">
      <c r="B68" s="275" t="s">
        <v>395</v>
      </c>
      <c r="C68" s="276">
        <v>2</v>
      </c>
      <c r="D68" s="276" t="s">
        <v>396</v>
      </c>
      <c r="E68" s="276" t="s">
        <v>19</v>
      </c>
      <c r="F68" s="277">
        <v>5028</v>
      </c>
      <c r="G68" s="277">
        <v>2246936</v>
      </c>
      <c r="H68" s="278">
        <f>G68/$G$395*100</f>
        <v>1.3899208818731997E-2</v>
      </c>
      <c r="I68" s="274"/>
      <c r="J68" s="275" t="s">
        <v>151</v>
      </c>
      <c r="K68" s="276">
        <v>2</v>
      </c>
      <c r="L68" s="276" t="s">
        <v>152</v>
      </c>
      <c r="M68" s="276" t="s">
        <v>19</v>
      </c>
      <c r="N68" s="277">
        <v>356633</v>
      </c>
      <c r="O68" s="277">
        <v>32935498</v>
      </c>
      <c r="P68" s="278">
        <f>O68/$O$392*100</f>
        <v>0.4351188889553142</v>
      </c>
    </row>
    <row r="69" spans="2:16" ht="21.95" customHeight="1">
      <c r="B69" s="67" t="s">
        <v>574</v>
      </c>
      <c r="C69" s="68">
        <v>3</v>
      </c>
      <c r="D69" s="68" t="s">
        <v>587</v>
      </c>
      <c r="E69" s="68"/>
      <c r="F69" s="279">
        <v>0</v>
      </c>
      <c r="G69" s="279">
        <v>10841817</v>
      </c>
      <c r="H69" s="280">
        <f>G69/$G$395*100</f>
        <v>6.7065852546524904E-2</v>
      </c>
      <c r="I69" s="274"/>
      <c r="J69" s="67" t="s">
        <v>464</v>
      </c>
      <c r="K69" s="68">
        <v>3</v>
      </c>
      <c r="L69" s="68" t="s">
        <v>465</v>
      </c>
      <c r="M69" s="68" t="s">
        <v>19</v>
      </c>
      <c r="N69" s="279">
        <v>227136</v>
      </c>
      <c r="O69" s="279">
        <v>59698589</v>
      </c>
      <c r="P69" s="280">
        <f>O69/$O$392*100</f>
        <v>0.78869260509982086</v>
      </c>
    </row>
    <row r="70" spans="2:16" ht="21.95" customHeight="1">
      <c r="B70" s="67" t="s">
        <v>1111</v>
      </c>
      <c r="C70" s="68">
        <v>4</v>
      </c>
      <c r="D70" s="68" t="s">
        <v>654</v>
      </c>
      <c r="E70" s="68" t="s">
        <v>19</v>
      </c>
      <c r="F70" s="279">
        <v>27773</v>
      </c>
      <c r="G70" s="279">
        <v>127426850</v>
      </c>
      <c r="H70" s="280">
        <f>G70/$G$395*100</f>
        <v>0.78824336663938765</v>
      </c>
      <c r="I70" s="274"/>
      <c r="J70" s="67" t="s">
        <v>566</v>
      </c>
      <c r="K70" s="68">
        <v>3</v>
      </c>
      <c r="L70" s="68" t="s">
        <v>567</v>
      </c>
      <c r="M70" s="68" t="s">
        <v>19</v>
      </c>
      <c r="N70" s="279">
        <v>21380</v>
      </c>
      <c r="O70" s="279">
        <v>57810587</v>
      </c>
      <c r="P70" s="280">
        <f>O70/$O$392*100</f>
        <v>0.76374975065792317</v>
      </c>
    </row>
    <row r="71" spans="2:16" ht="21.95" customHeight="1">
      <c r="B71" s="275" t="s">
        <v>438</v>
      </c>
      <c r="C71" s="276">
        <v>2</v>
      </c>
      <c r="D71" s="276" t="s">
        <v>439</v>
      </c>
      <c r="E71" s="276" t="s">
        <v>19</v>
      </c>
      <c r="F71" s="277">
        <v>79089</v>
      </c>
      <c r="G71" s="277">
        <v>70228016</v>
      </c>
      <c r="H71" s="278">
        <f>G71/$G$395*100</f>
        <v>0.43441996537028732</v>
      </c>
      <c r="I71" s="274"/>
      <c r="J71" s="67" t="s">
        <v>198</v>
      </c>
      <c r="K71" s="68">
        <v>3</v>
      </c>
      <c r="L71" s="68" t="s">
        <v>199</v>
      </c>
      <c r="M71" s="68" t="s">
        <v>19</v>
      </c>
      <c r="N71" s="279">
        <v>409384</v>
      </c>
      <c r="O71" s="279">
        <v>50686181</v>
      </c>
      <c r="P71" s="280">
        <f>O71/$O$392*100</f>
        <v>0.66962748709941933</v>
      </c>
    </row>
    <row r="72" spans="2:16" ht="21.95" customHeight="1">
      <c r="B72" s="67" t="s">
        <v>182</v>
      </c>
      <c r="C72" s="68">
        <v>3</v>
      </c>
      <c r="D72" s="68" t="s">
        <v>183</v>
      </c>
      <c r="E72" s="68" t="s">
        <v>19</v>
      </c>
      <c r="F72" s="279">
        <v>3231</v>
      </c>
      <c r="G72" s="279">
        <v>3730232</v>
      </c>
      <c r="H72" s="280">
        <f>G72/$G$395*100</f>
        <v>2.3074655223965568E-2</v>
      </c>
      <c r="I72" s="274"/>
      <c r="J72" s="67" t="s">
        <v>85</v>
      </c>
      <c r="K72" s="68">
        <v>3</v>
      </c>
      <c r="L72" s="68" t="s">
        <v>86</v>
      </c>
      <c r="M72" s="68" t="s">
        <v>19</v>
      </c>
      <c r="N72" s="279">
        <v>1299574</v>
      </c>
      <c r="O72" s="279">
        <v>50624904</v>
      </c>
      <c r="P72" s="280">
        <f>O72/$O$392*100</f>
        <v>0.66881794172201181</v>
      </c>
    </row>
    <row r="73" spans="2:16" ht="21.95" customHeight="1">
      <c r="B73" s="67" t="s">
        <v>863</v>
      </c>
      <c r="C73" s="68">
        <v>4</v>
      </c>
      <c r="D73" s="68" t="s">
        <v>409</v>
      </c>
      <c r="E73" s="68" t="s">
        <v>45</v>
      </c>
      <c r="F73" s="279">
        <v>141089653</v>
      </c>
      <c r="G73" s="279">
        <v>18893371</v>
      </c>
      <c r="H73" s="280">
        <f>G73/$G$395*100</f>
        <v>0.11687155700864438</v>
      </c>
      <c r="I73" s="274"/>
      <c r="J73" s="281" t="s">
        <v>162</v>
      </c>
      <c r="K73" s="282">
        <v>1</v>
      </c>
      <c r="L73" s="282" t="s">
        <v>163</v>
      </c>
      <c r="M73" s="282"/>
      <c r="N73" s="283">
        <v>0</v>
      </c>
      <c r="O73" s="283">
        <v>19462122</v>
      </c>
      <c r="P73" s="284">
        <f>O73/$O$392*100</f>
        <v>0.25711883577266015</v>
      </c>
    </row>
    <row r="74" spans="2:16" ht="21.95" customHeight="1">
      <c r="B74" s="67" t="s">
        <v>864</v>
      </c>
      <c r="C74" s="68">
        <v>4</v>
      </c>
      <c r="D74" s="68" t="s">
        <v>865</v>
      </c>
      <c r="E74" s="68" t="s">
        <v>19</v>
      </c>
      <c r="F74" s="279">
        <v>7586</v>
      </c>
      <c r="G74" s="279">
        <v>1806391</v>
      </c>
      <c r="H74" s="280">
        <f>G74/$G$395*100</f>
        <v>1.1174063576923469E-2</v>
      </c>
      <c r="I74" s="274"/>
      <c r="J74" s="275" t="s">
        <v>164</v>
      </c>
      <c r="K74" s="276">
        <v>2</v>
      </c>
      <c r="L74" s="276" t="s">
        <v>165</v>
      </c>
      <c r="M74" s="276" t="s">
        <v>166</v>
      </c>
      <c r="N74" s="277">
        <v>32668</v>
      </c>
      <c r="O74" s="277">
        <v>7282665</v>
      </c>
      <c r="P74" s="278">
        <f>O74/$O$392*100</f>
        <v>9.6213061767997349E-2</v>
      </c>
    </row>
    <row r="75" spans="2:16" ht="21.95" customHeight="1">
      <c r="B75" s="67" t="s">
        <v>633</v>
      </c>
      <c r="C75" s="68">
        <v>3</v>
      </c>
      <c r="D75" s="68" t="s">
        <v>634</v>
      </c>
      <c r="E75" s="68"/>
      <c r="F75" s="279">
        <v>0</v>
      </c>
      <c r="G75" s="279">
        <v>122272446</v>
      </c>
      <c r="H75" s="280">
        <f>G75/$G$395*100</f>
        <v>0.75635899719935595</v>
      </c>
      <c r="I75" s="274"/>
      <c r="J75" s="67" t="s">
        <v>519</v>
      </c>
      <c r="K75" s="68">
        <v>4</v>
      </c>
      <c r="L75" s="68" t="s">
        <v>520</v>
      </c>
      <c r="M75" s="68" t="s">
        <v>518</v>
      </c>
      <c r="N75" s="279">
        <v>18134166</v>
      </c>
      <c r="O75" s="279">
        <v>2594935</v>
      </c>
      <c r="P75" s="280">
        <f>O75/$O$392*100</f>
        <v>3.4282318552197329E-2</v>
      </c>
    </row>
    <row r="76" spans="2:16" ht="21.95" customHeight="1">
      <c r="B76" s="67" t="s">
        <v>868</v>
      </c>
      <c r="C76" s="68">
        <v>4</v>
      </c>
      <c r="D76" s="68" t="s">
        <v>869</v>
      </c>
      <c r="E76" s="68" t="s">
        <v>19</v>
      </c>
      <c r="F76" s="279">
        <v>419</v>
      </c>
      <c r="G76" s="279">
        <v>335950</v>
      </c>
      <c r="H76" s="280">
        <f>G76/$G$395*100</f>
        <v>2.0781362720847479E-3</v>
      </c>
      <c r="I76" s="274"/>
      <c r="J76" s="67" t="s">
        <v>170</v>
      </c>
      <c r="K76" s="68">
        <v>4</v>
      </c>
      <c r="L76" s="68" t="s">
        <v>171</v>
      </c>
      <c r="M76" s="68" t="s">
        <v>169</v>
      </c>
      <c r="N76" s="279">
        <v>5769095</v>
      </c>
      <c r="O76" s="279">
        <v>1708592</v>
      </c>
      <c r="P76" s="280">
        <f>O76/$O$392*100</f>
        <v>2.2572625217870946E-2</v>
      </c>
    </row>
    <row r="77" spans="2:16" ht="21.95" customHeight="1">
      <c r="B77" s="67" t="s">
        <v>870</v>
      </c>
      <c r="C77" s="68">
        <v>4</v>
      </c>
      <c r="D77" s="68" t="s">
        <v>871</v>
      </c>
      <c r="E77" s="68" t="s">
        <v>19</v>
      </c>
      <c r="F77" s="279">
        <v>82</v>
      </c>
      <c r="G77" s="279">
        <v>16776</v>
      </c>
      <c r="H77" s="280">
        <f>G77/$G$395*100</f>
        <v>1.0377381783150386E-4</v>
      </c>
      <c r="I77" s="274"/>
      <c r="J77" s="67" t="s">
        <v>172</v>
      </c>
      <c r="K77" s="68">
        <v>5</v>
      </c>
      <c r="L77" s="68" t="s">
        <v>173</v>
      </c>
      <c r="M77" s="68" t="s">
        <v>169</v>
      </c>
      <c r="N77" s="279">
        <v>802818</v>
      </c>
      <c r="O77" s="279">
        <v>550376</v>
      </c>
      <c r="P77" s="280">
        <f>O77/$O$392*100</f>
        <v>7.2711514375058172E-3</v>
      </c>
    </row>
    <row r="78" spans="2:16" ht="21.95" customHeight="1">
      <c r="B78" s="67" t="s">
        <v>872</v>
      </c>
      <c r="C78" s="68">
        <v>4</v>
      </c>
      <c r="D78" s="68" t="s">
        <v>873</v>
      </c>
      <c r="E78" s="68" t="s">
        <v>19</v>
      </c>
      <c r="F78" s="279">
        <v>2457</v>
      </c>
      <c r="G78" s="279">
        <v>3046576</v>
      </c>
      <c r="H78" s="280">
        <f>G78/$G$395*100</f>
        <v>1.8845661828435369E-2</v>
      </c>
      <c r="I78" s="274"/>
      <c r="J78" s="67" t="s">
        <v>174</v>
      </c>
      <c r="K78" s="68">
        <v>5</v>
      </c>
      <c r="L78" s="68" t="s">
        <v>175</v>
      </c>
      <c r="M78" s="68" t="s">
        <v>169</v>
      </c>
      <c r="N78" s="279">
        <v>4552</v>
      </c>
      <c r="O78" s="279">
        <v>14308</v>
      </c>
      <c r="P78" s="280">
        <f>O78/$O$392*100</f>
        <v>1.8902647420642114E-4</v>
      </c>
    </row>
    <row r="79" spans="2:16" ht="21.95" customHeight="1">
      <c r="B79" s="275" t="s">
        <v>412</v>
      </c>
      <c r="C79" s="276">
        <v>2</v>
      </c>
      <c r="D79" s="276" t="s">
        <v>413</v>
      </c>
      <c r="E79" s="276" t="s">
        <v>19</v>
      </c>
      <c r="F79" s="277">
        <v>18763</v>
      </c>
      <c r="G79" s="277">
        <v>2369663</v>
      </c>
      <c r="H79" s="278">
        <f>G79/$G$395*100</f>
        <v>1.4658379618744336E-2</v>
      </c>
      <c r="I79" s="274"/>
      <c r="J79" s="67" t="s">
        <v>176</v>
      </c>
      <c r="K79" s="68">
        <v>4</v>
      </c>
      <c r="L79" s="68" t="s">
        <v>177</v>
      </c>
      <c r="M79" s="68" t="s">
        <v>169</v>
      </c>
      <c r="N79" s="279">
        <v>3943684</v>
      </c>
      <c r="O79" s="279">
        <v>2968369</v>
      </c>
      <c r="P79" s="280">
        <f>O79/$O$392*100</f>
        <v>3.9215846115015378E-2</v>
      </c>
    </row>
    <row r="80" spans="2:16" ht="21.95" customHeight="1">
      <c r="B80" s="275" t="s">
        <v>414</v>
      </c>
      <c r="C80" s="276">
        <v>2</v>
      </c>
      <c r="D80" s="276" t="s">
        <v>415</v>
      </c>
      <c r="E80" s="276" t="s">
        <v>19</v>
      </c>
      <c r="F80" s="277">
        <v>40751</v>
      </c>
      <c r="G80" s="277">
        <v>48137964</v>
      </c>
      <c r="H80" s="278">
        <f>G80/$G$395*100</f>
        <v>0.29777421953478134</v>
      </c>
      <c r="I80" s="274"/>
      <c r="J80" s="67" t="s">
        <v>178</v>
      </c>
      <c r="K80" s="68">
        <v>4</v>
      </c>
      <c r="L80" s="68" t="s">
        <v>179</v>
      </c>
      <c r="M80" s="68" t="s">
        <v>169</v>
      </c>
      <c r="N80" s="279">
        <v>398181</v>
      </c>
      <c r="O80" s="279">
        <v>67744</v>
      </c>
      <c r="P80" s="280">
        <f>O80/$O$392*100</f>
        <v>8.9498249012019812E-4</v>
      </c>
    </row>
    <row r="81" spans="2:16" ht="21.95" customHeight="1">
      <c r="B81" s="67" t="s">
        <v>773</v>
      </c>
      <c r="C81" s="68">
        <v>3</v>
      </c>
      <c r="D81" s="68" t="s">
        <v>774</v>
      </c>
      <c r="E81" s="68"/>
      <c r="F81" s="279">
        <v>0</v>
      </c>
      <c r="G81" s="279">
        <v>122144482</v>
      </c>
      <c r="H81" s="280">
        <f>G81/$G$395*100</f>
        <v>0.7555674311034456</v>
      </c>
      <c r="I81" s="274"/>
      <c r="J81" s="275" t="s">
        <v>743</v>
      </c>
      <c r="K81" s="276">
        <v>2</v>
      </c>
      <c r="L81" s="276" t="s">
        <v>744</v>
      </c>
      <c r="M81" s="276" t="s">
        <v>45</v>
      </c>
      <c r="N81" s="277">
        <v>3412753</v>
      </c>
      <c r="O81" s="277">
        <v>7823284</v>
      </c>
      <c r="P81" s="278">
        <f>O81/$O$392*100</f>
        <v>0.10335531110116769</v>
      </c>
    </row>
    <row r="82" spans="2:16" ht="21.95" customHeight="1">
      <c r="B82" s="67" t="s">
        <v>659</v>
      </c>
      <c r="C82" s="68">
        <v>3</v>
      </c>
      <c r="D82" s="68" t="s">
        <v>648</v>
      </c>
      <c r="E82" s="68"/>
      <c r="F82" s="279">
        <v>0</v>
      </c>
      <c r="G82" s="279">
        <v>113442537</v>
      </c>
      <c r="H82" s="280">
        <f>G82/$G$395*100</f>
        <v>0.70173850554253925</v>
      </c>
      <c r="I82" s="274"/>
      <c r="J82" s="275" t="s">
        <v>554</v>
      </c>
      <c r="K82" s="276">
        <v>2</v>
      </c>
      <c r="L82" s="276" t="s">
        <v>555</v>
      </c>
      <c r="M82" s="276" t="s">
        <v>19</v>
      </c>
      <c r="N82" s="277">
        <v>1022798</v>
      </c>
      <c r="O82" s="277">
        <v>492368173</v>
      </c>
      <c r="P82" s="278">
        <f>O82/$O$392*100</f>
        <v>6.5047959011495102</v>
      </c>
    </row>
    <row r="83" spans="2:16" ht="21.95" customHeight="1">
      <c r="B83" s="67" t="s">
        <v>877</v>
      </c>
      <c r="C83" s="68">
        <v>3</v>
      </c>
      <c r="D83" s="68" t="s">
        <v>437</v>
      </c>
      <c r="E83" s="68" t="s">
        <v>45</v>
      </c>
      <c r="F83" s="279">
        <v>4752</v>
      </c>
      <c r="G83" s="279">
        <v>275556</v>
      </c>
      <c r="H83" s="280">
        <f>G83/$G$395*100</f>
        <v>1.7045480535513757E-3</v>
      </c>
      <c r="I83" s="274"/>
      <c r="J83" s="67" t="s">
        <v>196</v>
      </c>
      <c r="K83" s="68">
        <v>3</v>
      </c>
      <c r="L83" s="68" t="s">
        <v>197</v>
      </c>
      <c r="M83" s="68" t="s">
        <v>19</v>
      </c>
      <c r="N83" s="279">
        <v>523936</v>
      </c>
      <c r="O83" s="279">
        <v>49309810</v>
      </c>
      <c r="P83" s="280">
        <f>O83/$O$392*100</f>
        <v>0.65144391445963989</v>
      </c>
    </row>
    <row r="84" spans="2:16" ht="21.95" customHeight="1">
      <c r="B84" s="67" t="s">
        <v>1180</v>
      </c>
      <c r="C84" s="68">
        <v>3</v>
      </c>
      <c r="D84" s="68" t="s">
        <v>734</v>
      </c>
      <c r="E84" s="68"/>
      <c r="F84" s="279">
        <v>0</v>
      </c>
      <c r="G84" s="279">
        <v>112157322</v>
      </c>
      <c r="H84" s="280">
        <f>G84/$G$395*100</f>
        <v>0.69378835847027431</v>
      </c>
      <c r="I84" s="274"/>
      <c r="J84" s="67" t="s">
        <v>691</v>
      </c>
      <c r="K84" s="68">
        <v>4</v>
      </c>
      <c r="L84" s="68" t="s">
        <v>692</v>
      </c>
      <c r="M84" s="68" t="s">
        <v>45</v>
      </c>
      <c r="N84" s="279">
        <v>394070</v>
      </c>
      <c r="O84" s="279">
        <v>5357110</v>
      </c>
      <c r="P84" s="280">
        <f>O84/$O$392*100</f>
        <v>7.077408549314794E-2</v>
      </c>
    </row>
    <row r="85" spans="2:16" ht="21.95" customHeight="1">
      <c r="B85" s="67" t="s">
        <v>943</v>
      </c>
      <c r="C85" s="68">
        <v>3</v>
      </c>
      <c r="D85" s="68" t="s">
        <v>944</v>
      </c>
      <c r="E85" s="68"/>
      <c r="F85" s="279">
        <v>0</v>
      </c>
      <c r="G85" s="279">
        <v>31302945</v>
      </c>
      <c r="H85" s="280">
        <f>G85/$G$395*100</f>
        <v>0.19363531902834913</v>
      </c>
      <c r="I85" s="274"/>
      <c r="J85" s="67" t="s">
        <v>307</v>
      </c>
      <c r="K85" s="68">
        <v>3</v>
      </c>
      <c r="L85" s="68" t="s">
        <v>308</v>
      </c>
      <c r="M85" s="68" t="s">
        <v>19</v>
      </c>
      <c r="N85" s="279">
        <v>2831434</v>
      </c>
      <c r="O85" s="279">
        <v>47033084</v>
      </c>
      <c r="P85" s="280">
        <f>O85/$O$392*100</f>
        <v>0.62136553253944915</v>
      </c>
    </row>
    <row r="86" spans="2:16" ht="21.95" customHeight="1">
      <c r="B86" s="275" t="s">
        <v>506</v>
      </c>
      <c r="C86" s="276">
        <v>2</v>
      </c>
      <c r="D86" s="276" t="s">
        <v>536</v>
      </c>
      <c r="E86" s="276"/>
      <c r="F86" s="277">
        <v>0</v>
      </c>
      <c r="G86" s="277">
        <v>191693994</v>
      </c>
      <c r="H86" s="278">
        <f>G86/$G$395*100</f>
        <v>1.1857902725768596</v>
      </c>
      <c r="I86" s="274"/>
      <c r="J86" s="67" t="s">
        <v>327</v>
      </c>
      <c r="K86" s="68">
        <v>3</v>
      </c>
      <c r="L86" s="68" t="s">
        <v>328</v>
      </c>
      <c r="M86" s="68" t="s">
        <v>19</v>
      </c>
      <c r="N86" s="279">
        <v>56958</v>
      </c>
      <c r="O86" s="279">
        <v>46384856</v>
      </c>
      <c r="P86" s="280">
        <f>O86/$O$392*100</f>
        <v>0.61280163448787806</v>
      </c>
    </row>
    <row r="87" spans="2:16" ht="21.95" customHeight="1">
      <c r="B87" s="67" t="s">
        <v>707</v>
      </c>
      <c r="C87" s="68">
        <v>3</v>
      </c>
      <c r="D87" s="68" t="s">
        <v>1135</v>
      </c>
      <c r="E87" s="68" t="s">
        <v>16</v>
      </c>
      <c r="F87" s="279">
        <v>3816873</v>
      </c>
      <c r="G87" s="279">
        <v>9240338</v>
      </c>
      <c r="H87" s="280">
        <f>G87/$G$395*100</f>
        <v>5.7159343843199983E-2</v>
      </c>
      <c r="I87" s="274"/>
      <c r="J87" s="67" t="s">
        <v>617</v>
      </c>
      <c r="K87" s="68">
        <v>3</v>
      </c>
      <c r="L87" s="68" t="s">
        <v>618</v>
      </c>
      <c r="M87" s="68"/>
      <c r="N87" s="279">
        <v>0</v>
      </c>
      <c r="O87" s="279">
        <v>44751186</v>
      </c>
      <c r="P87" s="280">
        <f>O87/$O$392*100</f>
        <v>0.59121882206707821</v>
      </c>
    </row>
    <row r="88" spans="2:16" ht="21.95" customHeight="1">
      <c r="B88" s="67" t="s">
        <v>212</v>
      </c>
      <c r="C88" s="68">
        <v>3</v>
      </c>
      <c r="D88" s="68" t="s">
        <v>217</v>
      </c>
      <c r="E88" s="68" t="s">
        <v>19</v>
      </c>
      <c r="F88" s="279">
        <v>19724</v>
      </c>
      <c r="G88" s="279">
        <v>10831507</v>
      </c>
      <c r="H88" s="280">
        <f>G88/$G$395*100</f>
        <v>6.7002076434111768E-2</v>
      </c>
      <c r="I88" s="274"/>
      <c r="J88" s="67" t="s">
        <v>97</v>
      </c>
      <c r="K88" s="68">
        <v>3</v>
      </c>
      <c r="L88" s="68" t="s">
        <v>98</v>
      </c>
      <c r="M88" s="68" t="s">
        <v>45</v>
      </c>
      <c r="N88" s="279">
        <v>141168128</v>
      </c>
      <c r="O88" s="279">
        <v>40657232</v>
      </c>
      <c r="P88" s="280">
        <f>O88/$O$392*100</f>
        <v>0.53713259826338278</v>
      </c>
    </row>
    <row r="89" spans="2:16" ht="21.95" customHeight="1">
      <c r="B89" s="67" t="s">
        <v>407</v>
      </c>
      <c r="C89" s="68">
        <v>3</v>
      </c>
      <c r="D89" s="68" t="s">
        <v>408</v>
      </c>
      <c r="E89" s="68"/>
      <c r="F89" s="279">
        <v>0</v>
      </c>
      <c r="G89" s="279">
        <v>67776760</v>
      </c>
      <c r="H89" s="280">
        <f>G89/$G$395*100</f>
        <v>0.41925686370109427</v>
      </c>
      <c r="I89" s="274"/>
      <c r="J89" s="275" t="s">
        <v>159</v>
      </c>
      <c r="K89" s="276">
        <v>2</v>
      </c>
      <c r="L89" s="276" t="s">
        <v>160</v>
      </c>
      <c r="M89" s="276"/>
      <c r="N89" s="277">
        <v>0</v>
      </c>
      <c r="O89" s="277">
        <v>19895736</v>
      </c>
      <c r="P89" s="278">
        <f>O89/$O$392*100</f>
        <v>0.2628474159785969</v>
      </c>
    </row>
    <row r="90" spans="2:16" ht="21.95" customHeight="1">
      <c r="B90" s="67" t="s">
        <v>544</v>
      </c>
      <c r="C90" s="68">
        <v>3</v>
      </c>
      <c r="D90" s="68" t="s">
        <v>565</v>
      </c>
      <c r="E90" s="68" t="s">
        <v>19</v>
      </c>
      <c r="F90" s="279">
        <v>31063</v>
      </c>
      <c r="G90" s="279">
        <v>62549098</v>
      </c>
      <c r="H90" s="280">
        <f>G90/$G$395*100</f>
        <v>0.38691933126948519</v>
      </c>
      <c r="I90" s="274"/>
      <c r="J90" s="281" t="s">
        <v>403</v>
      </c>
      <c r="K90" s="282">
        <v>1</v>
      </c>
      <c r="L90" s="282" t="s">
        <v>404</v>
      </c>
      <c r="M90" s="282"/>
      <c r="N90" s="283">
        <v>0</v>
      </c>
      <c r="O90" s="283">
        <v>723460576</v>
      </c>
      <c r="P90" s="284">
        <f>O90/$O$392*100</f>
        <v>9.5578139438514516</v>
      </c>
    </row>
    <row r="91" spans="2:16" ht="21.95" customHeight="1">
      <c r="B91" s="275" t="s">
        <v>444</v>
      </c>
      <c r="C91" s="276">
        <v>2</v>
      </c>
      <c r="D91" s="276" t="s">
        <v>445</v>
      </c>
      <c r="E91" s="276" t="s">
        <v>19</v>
      </c>
      <c r="F91" s="277">
        <v>48810</v>
      </c>
      <c r="G91" s="277">
        <v>1023361</v>
      </c>
      <c r="H91" s="278">
        <f>G91/$G$395*100</f>
        <v>6.3303575339691007E-3</v>
      </c>
      <c r="I91" s="274"/>
      <c r="J91" s="67" t="s">
        <v>204</v>
      </c>
      <c r="K91" s="68">
        <v>4</v>
      </c>
      <c r="L91" s="68" t="s">
        <v>205</v>
      </c>
      <c r="M91" s="68" t="s">
        <v>19</v>
      </c>
      <c r="N91" s="279">
        <v>316837</v>
      </c>
      <c r="O91" s="279">
        <v>25568390</v>
      </c>
      <c r="P91" s="280">
        <f>O91/$O$392*100</f>
        <v>0.33779023013941262</v>
      </c>
    </row>
    <row r="92" spans="2:16" ht="21.95" customHeight="1">
      <c r="B92" s="67" t="s">
        <v>789</v>
      </c>
      <c r="C92" s="68">
        <v>3</v>
      </c>
      <c r="D92" s="68" t="s">
        <v>790</v>
      </c>
      <c r="E92" s="68"/>
      <c r="F92" s="279">
        <v>0</v>
      </c>
      <c r="G92" s="279">
        <v>72351865</v>
      </c>
      <c r="H92" s="280">
        <f>G92/$G$395*100</f>
        <v>0.44755777648304484</v>
      </c>
      <c r="I92" s="274"/>
      <c r="J92" s="67" t="s">
        <v>773</v>
      </c>
      <c r="K92" s="68">
        <v>3</v>
      </c>
      <c r="L92" s="68" t="s">
        <v>774</v>
      </c>
      <c r="M92" s="68"/>
      <c r="N92" s="279">
        <v>0</v>
      </c>
      <c r="O92" s="279">
        <v>40112423</v>
      </c>
      <c r="P92" s="280">
        <f>O92/$O$392*100</f>
        <v>0.52993499381930065</v>
      </c>
    </row>
    <row r="93" spans="2:16" ht="21.95" customHeight="1">
      <c r="B93" s="67" t="s">
        <v>448</v>
      </c>
      <c r="C93" s="68">
        <v>4</v>
      </c>
      <c r="D93" s="68" t="s">
        <v>881</v>
      </c>
      <c r="E93" s="68" t="s">
        <v>19</v>
      </c>
      <c r="F93" s="279">
        <v>8000</v>
      </c>
      <c r="G93" s="279">
        <v>156478</v>
      </c>
      <c r="H93" s="280">
        <f>G93/$G$395*100</f>
        <v>9.6794941980436722E-4</v>
      </c>
      <c r="I93" s="274"/>
      <c r="J93" s="67" t="s">
        <v>208</v>
      </c>
      <c r="K93" s="68">
        <v>4</v>
      </c>
      <c r="L93" s="68" t="s">
        <v>209</v>
      </c>
      <c r="M93" s="68" t="s">
        <v>19</v>
      </c>
      <c r="N93" s="279">
        <v>92</v>
      </c>
      <c r="O93" s="279">
        <v>8553</v>
      </c>
      <c r="P93" s="280">
        <f>O93/$O$392*100</f>
        <v>1.1299576697564438E-4</v>
      </c>
    </row>
    <row r="94" spans="2:16" ht="21.95" customHeight="1">
      <c r="B94" s="67" t="s">
        <v>450</v>
      </c>
      <c r="C94" s="68">
        <v>4</v>
      </c>
      <c r="D94" s="68" t="s">
        <v>882</v>
      </c>
      <c r="E94" s="68" t="s">
        <v>19</v>
      </c>
      <c r="F94" s="279">
        <v>220</v>
      </c>
      <c r="G94" s="279">
        <v>39511</v>
      </c>
      <c r="H94" s="280">
        <f>G94/$G$395*100</f>
        <v>2.4440911518482057E-4</v>
      </c>
      <c r="I94" s="274"/>
      <c r="J94" s="275" t="s">
        <v>210</v>
      </c>
      <c r="K94" s="276">
        <v>2</v>
      </c>
      <c r="L94" s="276" t="s">
        <v>211</v>
      </c>
      <c r="M94" s="276" t="s">
        <v>19</v>
      </c>
      <c r="N94" s="277">
        <v>93243</v>
      </c>
      <c r="O94" s="277">
        <v>30160508</v>
      </c>
      <c r="P94" s="278">
        <f>O94/$O$392*100</f>
        <v>0.39845781992693308</v>
      </c>
    </row>
    <row r="95" spans="2:16" ht="21.95" customHeight="1">
      <c r="B95" s="67" t="s">
        <v>617</v>
      </c>
      <c r="C95" s="68">
        <v>3</v>
      </c>
      <c r="D95" s="68" t="s">
        <v>618</v>
      </c>
      <c r="E95" s="68"/>
      <c r="F95" s="279">
        <v>0</v>
      </c>
      <c r="G95" s="279">
        <v>459584792</v>
      </c>
      <c r="H95" s="280">
        <f>G95/$G$395*100</f>
        <v>2.8429225371445872</v>
      </c>
      <c r="I95" s="274"/>
      <c r="J95" s="67" t="s">
        <v>508</v>
      </c>
      <c r="K95" s="68">
        <v>3</v>
      </c>
      <c r="L95" s="68" t="s">
        <v>509</v>
      </c>
      <c r="M95" s="68" t="s">
        <v>45</v>
      </c>
      <c r="N95" s="279">
        <v>61189300</v>
      </c>
      <c r="O95" s="279">
        <v>38878427</v>
      </c>
      <c r="P95" s="280">
        <f>O95/$O$392*100</f>
        <v>0.51363237199480893</v>
      </c>
    </row>
    <row r="96" spans="2:16" ht="21.95" customHeight="1">
      <c r="B96" s="281" t="s">
        <v>480</v>
      </c>
      <c r="C96" s="282">
        <v>1</v>
      </c>
      <c r="D96" s="282" t="s">
        <v>481</v>
      </c>
      <c r="E96" s="282"/>
      <c r="F96" s="283">
        <v>0</v>
      </c>
      <c r="G96" s="283">
        <v>1300389036</v>
      </c>
      <c r="H96" s="284">
        <f>G96/$G$395*100</f>
        <v>8.0440113812558973</v>
      </c>
      <c r="I96" s="274"/>
      <c r="J96" s="67" t="s">
        <v>230</v>
      </c>
      <c r="K96" s="68">
        <v>3</v>
      </c>
      <c r="L96" s="68" t="s">
        <v>231</v>
      </c>
      <c r="M96" s="68"/>
      <c r="N96" s="279">
        <v>0</v>
      </c>
      <c r="O96" s="279">
        <v>37946961</v>
      </c>
      <c r="P96" s="280">
        <f>O96/$O$392*100</f>
        <v>0.50132654771306739</v>
      </c>
    </row>
    <row r="97" spans="2:16" ht="21.95" customHeight="1">
      <c r="B97" s="67" t="s">
        <v>525</v>
      </c>
      <c r="C97" s="68">
        <v>3</v>
      </c>
      <c r="D97" s="68" t="s">
        <v>538</v>
      </c>
      <c r="E97" s="68"/>
      <c r="F97" s="279">
        <v>0</v>
      </c>
      <c r="G97" s="279">
        <v>54746304</v>
      </c>
      <c r="H97" s="280">
        <f>G97/$G$395*100</f>
        <v>0.33865241882714187</v>
      </c>
      <c r="I97" s="274"/>
      <c r="J97" s="67" t="s">
        <v>333</v>
      </c>
      <c r="K97" s="68">
        <v>4</v>
      </c>
      <c r="L97" s="68" t="s">
        <v>334</v>
      </c>
      <c r="M97" s="68" t="s">
        <v>19</v>
      </c>
      <c r="N97" s="279">
        <v>3810</v>
      </c>
      <c r="O97" s="279">
        <v>3720573</v>
      </c>
      <c r="P97" s="280">
        <f>O97/$O$392*100</f>
        <v>4.9153396436791091E-2</v>
      </c>
    </row>
    <row r="98" spans="2:16" ht="21.95" customHeight="1">
      <c r="B98" s="281" t="s">
        <v>590</v>
      </c>
      <c r="C98" s="282">
        <v>1</v>
      </c>
      <c r="D98" s="282" t="s">
        <v>591</v>
      </c>
      <c r="E98" s="282"/>
      <c r="F98" s="283">
        <v>0</v>
      </c>
      <c r="G98" s="283">
        <v>13106553331</v>
      </c>
      <c r="H98" s="284">
        <f>G98/$G$395*100</f>
        <v>81.075171540896775</v>
      </c>
      <c r="I98" s="274"/>
      <c r="J98" s="67" t="s">
        <v>478</v>
      </c>
      <c r="K98" s="68">
        <v>3</v>
      </c>
      <c r="L98" s="68" t="s">
        <v>479</v>
      </c>
      <c r="M98" s="68" t="s">
        <v>19</v>
      </c>
      <c r="N98" s="279">
        <v>2451</v>
      </c>
      <c r="O98" s="279">
        <v>35846140</v>
      </c>
      <c r="P98" s="280">
        <f>O98/$O$392*100</f>
        <v>0.47357208960789493</v>
      </c>
    </row>
    <row r="99" spans="2:16" ht="21.95" customHeight="1">
      <c r="B99" s="67" t="s">
        <v>884</v>
      </c>
      <c r="C99" s="68">
        <v>4</v>
      </c>
      <c r="D99" s="68" t="s">
        <v>885</v>
      </c>
      <c r="E99" s="68" t="s">
        <v>19</v>
      </c>
      <c r="F99" s="279">
        <v>3061</v>
      </c>
      <c r="G99" s="279">
        <v>588111</v>
      </c>
      <c r="H99" s="280">
        <f>G99/$G$395*100</f>
        <v>3.6379663673523832E-3</v>
      </c>
      <c r="I99" s="274"/>
      <c r="J99" s="67" t="s">
        <v>220</v>
      </c>
      <c r="K99" s="68">
        <v>4</v>
      </c>
      <c r="L99" s="68" t="s">
        <v>221</v>
      </c>
      <c r="M99" s="68" t="s">
        <v>19</v>
      </c>
      <c r="N99" s="279">
        <v>25306</v>
      </c>
      <c r="O99" s="279">
        <v>10479880</v>
      </c>
      <c r="P99" s="280">
        <f>O99/$O$392*100</f>
        <v>0.13845224814833579</v>
      </c>
    </row>
    <row r="100" spans="2:16" ht="21.95" customHeight="1">
      <c r="B100" s="67" t="s">
        <v>886</v>
      </c>
      <c r="C100" s="68">
        <v>4</v>
      </c>
      <c r="D100" s="68" t="s">
        <v>887</v>
      </c>
      <c r="E100" s="68" t="s">
        <v>19</v>
      </c>
      <c r="F100" s="279">
        <v>10099</v>
      </c>
      <c r="G100" s="279">
        <v>9751919</v>
      </c>
      <c r="H100" s="280">
        <f>G100/$G$395*100</f>
        <v>6.0323907118120017E-2</v>
      </c>
      <c r="I100" s="274"/>
      <c r="J100" s="67" t="s">
        <v>222</v>
      </c>
      <c r="K100" s="68">
        <v>5</v>
      </c>
      <c r="L100" s="68" t="s">
        <v>223</v>
      </c>
      <c r="M100" s="68" t="s">
        <v>19</v>
      </c>
      <c r="N100" s="279">
        <v>46</v>
      </c>
      <c r="O100" s="279">
        <v>25630</v>
      </c>
      <c r="P100" s="280">
        <f>O100/$O$392*100</f>
        <v>3.3860417486095709E-4</v>
      </c>
    </row>
    <row r="101" spans="2:16" ht="21.95" customHeight="1">
      <c r="B101" s="67" t="s">
        <v>715</v>
      </c>
      <c r="C101" s="68">
        <v>3</v>
      </c>
      <c r="D101" s="68" t="s">
        <v>694</v>
      </c>
      <c r="E101" s="68"/>
      <c r="F101" s="279">
        <v>0</v>
      </c>
      <c r="G101" s="279">
        <v>50187003</v>
      </c>
      <c r="H101" s="280">
        <f>G101/$G$395*100</f>
        <v>0.31044926721692528</v>
      </c>
      <c r="I101" s="274"/>
      <c r="J101" s="67" t="s">
        <v>625</v>
      </c>
      <c r="K101" s="68">
        <v>5</v>
      </c>
      <c r="L101" s="68" t="s">
        <v>626</v>
      </c>
      <c r="M101" s="68" t="s">
        <v>16</v>
      </c>
      <c r="N101" s="279">
        <v>2</v>
      </c>
      <c r="O101" s="279">
        <v>1375</v>
      </c>
      <c r="P101" s="280">
        <f>O101/$O$392*100</f>
        <v>1.8165460024729454E-5</v>
      </c>
    </row>
    <row r="102" spans="2:16" ht="21.95" customHeight="1">
      <c r="B102" s="67" t="s">
        <v>1189</v>
      </c>
      <c r="C102" s="68">
        <v>3</v>
      </c>
      <c r="D102" s="68" t="s">
        <v>1190</v>
      </c>
      <c r="E102" s="68" t="s">
        <v>19</v>
      </c>
      <c r="F102" s="279">
        <v>34197</v>
      </c>
      <c r="G102" s="279">
        <v>49650934</v>
      </c>
      <c r="H102" s="280">
        <f>G102/$G$395*100</f>
        <v>0.30713322484978672</v>
      </c>
      <c r="I102" s="274"/>
      <c r="J102" s="67" t="s">
        <v>703</v>
      </c>
      <c r="K102" s="68">
        <v>4</v>
      </c>
      <c r="L102" s="68" t="s">
        <v>704</v>
      </c>
      <c r="M102" s="68" t="s">
        <v>45</v>
      </c>
      <c r="N102" s="279">
        <v>621575</v>
      </c>
      <c r="O102" s="279">
        <v>8895025</v>
      </c>
      <c r="P102" s="280">
        <f>O102/$O$392*100</f>
        <v>0.117514342586523</v>
      </c>
    </row>
    <row r="103" spans="2:16" ht="21.95" customHeight="1">
      <c r="B103" s="275" t="s">
        <v>466</v>
      </c>
      <c r="C103" s="276">
        <v>2</v>
      </c>
      <c r="D103" s="276" t="s">
        <v>467</v>
      </c>
      <c r="E103" s="276" t="s">
        <v>19</v>
      </c>
      <c r="F103" s="277">
        <v>101892</v>
      </c>
      <c r="G103" s="277">
        <v>117454779</v>
      </c>
      <c r="H103" s="278">
        <f>G103/$G$395*100</f>
        <v>0.72655763229527581</v>
      </c>
      <c r="I103" s="274"/>
      <c r="J103" s="275" t="s">
        <v>228</v>
      </c>
      <c r="K103" s="276">
        <v>2</v>
      </c>
      <c r="L103" s="276" t="s">
        <v>229</v>
      </c>
      <c r="M103" s="276"/>
      <c r="N103" s="277">
        <v>0</v>
      </c>
      <c r="O103" s="277">
        <v>40135628</v>
      </c>
      <c r="P103" s="278">
        <f>O103/$O$392*100</f>
        <v>0.53024156072829975</v>
      </c>
    </row>
    <row r="104" spans="2:16" ht="21.95" customHeight="1">
      <c r="B104" s="275" t="s">
        <v>719</v>
      </c>
      <c r="C104" s="276">
        <v>2</v>
      </c>
      <c r="D104" s="276" t="s">
        <v>720</v>
      </c>
      <c r="E104" s="276"/>
      <c r="F104" s="277">
        <v>0</v>
      </c>
      <c r="G104" s="277">
        <v>7094286352</v>
      </c>
      <c r="H104" s="278">
        <f>G104/$G$395*100</f>
        <v>43.88419048265213</v>
      </c>
      <c r="I104" s="274"/>
      <c r="J104" s="67" t="s">
        <v>659</v>
      </c>
      <c r="K104" s="68">
        <v>3</v>
      </c>
      <c r="L104" s="68" t="s">
        <v>660</v>
      </c>
      <c r="M104" s="68" t="s">
        <v>45</v>
      </c>
      <c r="N104" s="279">
        <v>71717284</v>
      </c>
      <c r="O104" s="279">
        <v>35799065</v>
      </c>
      <c r="P104" s="280">
        <f>O104/$O$392*100</f>
        <v>0.47295017031286646</v>
      </c>
    </row>
    <row r="105" spans="2:16" ht="21.95" customHeight="1">
      <c r="B105" s="275" t="s">
        <v>482</v>
      </c>
      <c r="C105" s="276">
        <v>2</v>
      </c>
      <c r="D105" s="276" t="s">
        <v>483</v>
      </c>
      <c r="E105" s="276" t="s">
        <v>19</v>
      </c>
      <c r="F105" s="277">
        <v>2</v>
      </c>
      <c r="G105" s="277">
        <v>21942</v>
      </c>
      <c r="H105" s="278">
        <f>G105/$G$395*100</f>
        <v>1.3572991838691333E-4</v>
      </c>
      <c r="I105" s="274"/>
      <c r="J105" s="67" t="s">
        <v>232</v>
      </c>
      <c r="K105" s="68">
        <v>4</v>
      </c>
      <c r="L105" s="68" t="s">
        <v>233</v>
      </c>
      <c r="M105" s="68" t="s">
        <v>234</v>
      </c>
      <c r="N105" s="279">
        <v>26700</v>
      </c>
      <c r="O105" s="279">
        <v>1575878</v>
      </c>
      <c r="P105" s="280">
        <f>O105/$O$392*100</f>
        <v>2.0819308227527714E-2</v>
      </c>
    </row>
    <row r="106" spans="2:16" ht="21.95" customHeight="1">
      <c r="B106" s="275" t="s">
        <v>486</v>
      </c>
      <c r="C106" s="276">
        <v>2</v>
      </c>
      <c r="D106" s="276" t="s">
        <v>487</v>
      </c>
      <c r="E106" s="276" t="s">
        <v>19</v>
      </c>
      <c r="F106" s="277">
        <v>237379</v>
      </c>
      <c r="G106" s="277">
        <v>218571610</v>
      </c>
      <c r="H106" s="278">
        <f>G106/$G$395*100</f>
        <v>1.352051170677069</v>
      </c>
      <c r="I106" s="274"/>
      <c r="J106" s="67" t="s">
        <v>235</v>
      </c>
      <c r="K106" s="68">
        <v>5</v>
      </c>
      <c r="L106" s="68" t="s">
        <v>1293</v>
      </c>
      <c r="M106" s="68" t="s">
        <v>234</v>
      </c>
      <c r="N106" s="279">
        <v>4446</v>
      </c>
      <c r="O106" s="279">
        <v>231199</v>
      </c>
      <c r="P106" s="280">
        <f>O106/$O$392*100</f>
        <v>3.0544263216417638E-3</v>
      </c>
    </row>
    <row r="107" spans="2:16" ht="21.95" customHeight="1">
      <c r="B107" s="67" t="s">
        <v>546</v>
      </c>
      <c r="C107" s="68">
        <v>3</v>
      </c>
      <c r="D107" s="68" t="s">
        <v>569</v>
      </c>
      <c r="E107" s="68" t="s">
        <v>19</v>
      </c>
      <c r="F107" s="279">
        <v>68727</v>
      </c>
      <c r="G107" s="279">
        <v>46954268</v>
      </c>
      <c r="H107" s="280">
        <f>G107/$G$395*100</f>
        <v>0.29045205375796446</v>
      </c>
      <c r="I107" s="274"/>
      <c r="J107" s="275" t="s">
        <v>414</v>
      </c>
      <c r="K107" s="276">
        <v>2</v>
      </c>
      <c r="L107" s="276" t="s">
        <v>415</v>
      </c>
      <c r="M107" s="276" t="s">
        <v>45</v>
      </c>
      <c r="N107" s="277">
        <v>24666416</v>
      </c>
      <c r="O107" s="277">
        <v>21012174</v>
      </c>
      <c r="P107" s="278">
        <f>O107/$O$392*100</f>
        <v>0.27759695042157068</v>
      </c>
    </row>
    <row r="108" spans="2:16" ht="21.95" customHeight="1">
      <c r="B108" s="67" t="s">
        <v>649</v>
      </c>
      <c r="C108" s="68">
        <v>4</v>
      </c>
      <c r="D108" s="68" t="s">
        <v>1104</v>
      </c>
      <c r="E108" s="68" t="s">
        <v>16</v>
      </c>
      <c r="F108" s="279">
        <v>14504</v>
      </c>
      <c r="G108" s="279">
        <v>97764290</v>
      </c>
      <c r="H108" s="280">
        <f>G108/$G$395*100</f>
        <v>0.60475522299036211</v>
      </c>
      <c r="I108" s="274"/>
      <c r="J108" s="67" t="s">
        <v>550</v>
      </c>
      <c r="K108" s="68">
        <v>3</v>
      </c>
      <c r="L108" s="68" t="s">
        <v>551</v>
      </c>
      <c r="M108" s="68" t="s">
        <v>19</v>
      </c>
      <c r="N108" s="279">
        <v>233439</v>
      </c>
      <c r="O108" s="279">
        <v>35425777</v>
      </c>
      <c r="P108" s="280">
        <f>O108/$O$392*100</f>
        <v>0.46801857159162197</v>
      </c>
    </row>
    <row r="109" spans="2:16" ht="21.95" customHeight="1">
      <c r="B109" s="67" t="s">
        <v>890</v>
      </c>
      <c r="C109" s="68">
        <v>4</v>
      </c>
      <c r="D109" s="68" t="s">
        <v>891</v>
      </c>
      <c r="E109" s="68" t="s">
        <v>45</v>
      </c>
      <c r="F109" s="279">
        <v>196798733</v>
      </c>
      <c r="G109" s="279">
        <v>140252084</v>
      </c>
      <c r="H109" s="280">
        <f>G109/$G$395*100</f>
        <v>0.86757833902627435</v>
      </c>
      <c r="I109" s="274"/>
      <c r="J109" s="67" t="s">
        <v>241</v>
      </c>
      <c r="K109" s="68">
        <v>4</v>
      </c>
      <c r="L109" s="68" t="s">
        <v>242</v>
      </c>
      <c r="M109" s="68"/>
      <c r="N109" s="279">
        <v>0</v>
      </c>
      <c r="O109" s="279">
        <v>35155206</v>
      </c>
      <c r="P109" s="280">
        <f>O109/$O$392*100</f>
        <v>0.46444399218482119</v>
      </c>
    </row>
    <row r="110" spans="2:16" ht="21.95" customHeight="1">
      <c r="B110" s="67" t="s">
        <v>892</v>
      </c>
      <c r="C110" s="68">
        <v>4</v>
      </c>
      <c r="D110" s="68" t="s">
        <v>893</v>
      </c>
      <c r="E110" s="68" t="s">
        <v>45</v>
      </c>
      <c r="F110" s="279">
        <v>66317</v>
      </c>
      <c r="G110" s="279">
        <v>376762</v>
      </c>
      <c r="H110" s="280">
        <f>G110/$G$395*100</f>
        <v>2.3305931779824193E-3</v>
      </c>
      <c r="I110" s="274"/>
      <c r="J110" s="67" t="s">
        <v>243</v>
      </c>
      <c r="K110" s="68">
        <v>5</v>
      </c>
      <c r="L110" s="68" t="s">
        <v>244</v>
      </c>
      <c r="M110" s="68" t="s">
        <v>234</v>
      </c>
      <c r="N110" s="279">
        <v>373</v>
      </c>
      <c r="O110" s="279">
        <v>88994</v>
      </c>
      <c r="P110" s="280">
        <f>O110/$O$392*100</f>
        <v>1.1757214177751079E-3</v>
      </c>
    </row>
    <row r="111" spans="2:16" ht="21.95" customHeight="1">
      <c r="B111" s="67" t="s">
        <v>1156</v>
      </c>
      <c r="C111" s="68">
        <v>3</v>
      </c>
      <c r="D111" s="68" t="s">
        <v>1157</v>
      </c>
      <c r="E111" s="68" t="s">
        <v>1158</v>
      </c>
      <c r="F111" s="279">
        <v>4880216</v>
      </c>
      <c r="G111" s="279">
        <v>43294011</v>
      </c>
      <c r="H111" s="280">
        <f>G111/$G$395*100</f>
        <v>0.26781025338037223</v>
      </c>
      <c r="I111" s="274"/>
      <c r="J111" s="67" t="s">
        <v>653</v>
      </c>
      <c r="K111" s="68">
        <v>4</v>
      </c>
      <c r="L111" s="68" t="s">
        <v>654</v>
      </c>
      <c r="M111" s="68" t="s">
        <v>45</v>
      </c>
      <c r="N111" s="279">
        <v>15086295</v>
      </c>
      <c r="O111" s="279">
        <v>32089049</v>
      </c>
      <c r="P111" s="280">
        <f>O111/$O$392*100</f>
        <v>0.42393624497533433</v>
      </c>
    </row>
    <row r="112" spans="2:16" ht="21.95" customHeight="1">
      <c r="B112" s="275" t="s">
        <v>490</v>
      </c>
      <c r="C112" s="276">
        <v>2</v>
      </c>
      <c r="D112" s="276" t="s">
        <v>491</v>
      </c>
      <c r="E112" s="276"/>
      <c r="F112" s="277">
        <v>0</v>
      </c>
      <c r="G112" s="277">
        <v>1131374</v>
      </c>
      <c r="H112" s="278">
        <f>G112/$G$395*100</f>
        <v>6.9985097386325622E-3</v>
      </c>
      <c r="I112" s="274"/>
      <c r="J112" s="67" t="s">
        <v>248</v>
      </c>
      <c r="K112" s="68">
        <v>5</v>
      </c>
      <c r="L112" s="68" t="s">
        <v>238</v>
      </c>
      <c r="M112" s="68" t="s">
        <v>234</v>
      </c>
      <c r="N112" s="279">
        <v>159368</v>
      </c>
      <c r="O112" s="279">
        <v>9318366</v>
      </c>
      <c r="P112" s="280">
        <f>O112/$O$392*100</f>
        <v>0.12310720368639864</v>
      </c>
    </row>
    <row r="113" spans="2:16" ht="21.95" customHeight="1">
      <c r="B113" s="67" t="s">
        <v>683</v>
      </c>
      <c r="C113" s="68">
        <v>3</v>
      </c>
      <c r="D113" s="68" t="s">
        <v>682</v>
      </c>
      <c r="E113" s="68" t="s">
        <v>45</v>
      </c>
      <c r="F113" s="279">
        <v>12593816</v>
      </c>
      <c r="G113" s="279">
        <v>42020514</v>
      </c>
      <c r="H113" s="280">
        <f>G113/$G$395*100</f>
        <v>0.25993259209717201</v>
      </c>
      <c r="I113" s="274"/>
      <c r="J113" s="67" t="s">
        <v>602</v>
      </c>
      <c r="K113" s="68">
        <v>4</v>
      </c>
      <c r="L113" s="68" t="s">
        <v>603</v>
      </c>
      <c r="M113" s="68" t="s">
        <v>45</v>
      </c>
      <c r="N113" s="279">
        <v>34222837</v>
      </c>
      <c r="O113" s="279">
        <v>58201847</v>
      </c>
      <c r="P113" s="280">
        <f>O113/$O$392*100</f>
        <v>0.76891878185012363</v>
      </c>
    </row>
    <row r="114" spans="2:16" ht="21.95" customHeight="1">
      <c r="B114" s="67" t="s">
        <v>494</v>
      </c>
      <c r="C114" s="68">
        <v>4</v>
      </c>
      <c r="D114" s="68" t="s">
        <v>897</v>
      </c>
      <c r="E114" s="68" t="s">
        <v>518</v>
      </c>
      <c r="F114" s="279">
        <v>714</v>
      </c>
      <c r="G114" s="279">
        <v>2409</v>
      </c>
      <c r="H114" s="280">
        <f>G114/$G$395*100</f>
        <v>1.49017123960475E-5</v>
      </c>
      <c r="I114" s="274"/>
      <c r="J114" s="275" t="s">
        <v>250</v>
      </c>
      <c r="K114" s="276">
        <v>2</v>
      </c>
      <c r="L114" s="276" t="s">
        <v>251</v>
      </c>
      <c r="M114" s="276" t="s">
        <v>19</v>
      </c>
      <c r="N114" s="277">
        <v>63888</v>
      </c>
      <c r="O114" s="277">
        <v>7910065</v>
      </c>
      <c r="P114" s="278">
        <f>O114/$O$392*100</f>
        <v>0.10450179603673571</v>
      </c>
    </row>
    <row r="115" spans="2:16" ht="21.95" customHeight="1">
      <c r="B115" s="67" t="s">
        <v>1205</v>
      </c>
      <c r="C115" s="68">
        <v>4</v>
      </c>
      <c r="D115" s="68" t="s">
        <v>1206</v>
      </c>
      <c r="E115" s="68" t="s">
        <v>753</v>
      </c>
      <c r="F115" s="279">
        <v>426</v>
      </c>
      <c r="G115" s="279">
        <v>22921</v>
      </c>
      <c r="H115" s="280">
        <f>G115/$G$395*100</f>
        <v>1.4178586543370887E-4</v>
      </c>
      <c r="I115" s="274"/>
      <c r="J115" s="67" t="s">
        <v>733</v>
      </c>
      <c r="K115" s="68">
        <v>3</v>
      </c>
      <c r="L115" s="68" t="s">
        <v>734</v>
      </c>
      <c r="M115" s="68" t="s">
        <v>19</v>
      </c>
      <c r="N115" s="279">
        <v>654</v>
      </c>
      <c r="O115" s="279">
        <v>33252412</v>
      </c>
      <c r="P115" s="280">
        <f>O115/$O$392*100</f>
        <v>0.43930571702678839</v>
      </c>
    </row>
    <row r="116" spans="2:16" ht="21.95" customHeight="1">
      <c r="B116" s="67" t="s">
        <v>442</v>
      </c>
      <c r="C116" s="68">
        <v>3</v>
      </c>
      <c r="D116" s="68" t="s">
        <v>879</v>
      </c>
      <c r="E116" s="68" t="s">
        <v>19</v>
      </c>
      <c r="F116" s="279">
        <v>48265</v>
      </c>
      <c r="G116" s="279">
        <v>37162093</v>
      </c>
      <c r="H116" s="280">
        <f>G116/$G$395*100</f>
        <v>0.22987912906648816</v>
      </c>
      <c r="I116" s="274"/>
      <c r="J116" s="67" t="s">
        <v>202</v>
      </c>
      <c r="K116" s="68">
        <v>4</v>
      </c>
      <c r="L116" s="68" t="s">
        <v>203</v>
      </c>
      <c r="M116" s="68" t="s">
        <v>19</v>
      </c>
      <c r="N116" s="279">
        <v>4599</v>
      </c>
      <c r="O116" s="279">
        <v>260762</v>
      </c>
      <c r="P116" s="280">
        <f>O116/$O$392*100</f>
        <v>3.4449903177952742E-3</v>
      </c>
    </row>
    <row r="117" spans="2:16" ht="21.95" customHeight="1">
      <c r="B117" s="67" t="s">
        <v>498</v>
      </c>
      <c r="C117" s="68">
        <v>4</v>
      </c>
      <c r="D117" s="68" t="s">
        <v>901</v>
      </c>
      <c r="E117" s="68" t="s">
        <v>19</v>
      </c>
      <c r="F117" s="279">
        <v>111</v>
      </c>
      <c r="G117" s="279">
        <v>342340</v>
      </c>
      <c r="H117" s="280">
        <f>G117/$G$395*100</f>
        <v>2.1176638529111255E-3</v>
      </c>
      <c r="I117" s="274"/>
      <c r="J117" s="67" t="s">
        <v>256</v>
      </c>
      <c r="K117" s="68">
        <v>4</v>
      </c>
      <c r="L117" s="68" t="s">
        <v>257</v>
      </c>
      <c r="M117" s="68" t="s">
        <v>19</v>
      </c>
      <c r="N117" s="279">
        <v>63322</v>
      </c>
      <c r="O117" s="279">
        <v>7823305</v>
      </c>
      <c r="P117" s="280">
        <f>O117/$O$392*100</f>
        <v>0.10335558853728442</v>
      </c>
    </row>
    <row r="118" spans="2:16" ht="21.95" customHeight="1">
      <c r="B118" s="275" t="s">
        <v>902</v>
      </c>
      <c r="C118" s="276">
        <v>2</v>
      </c>
      <c r="D118" s="276" t="s">
        <v>503</v>
      </c>
      <c r="E118" s="276" t="s">
        <v>19</v>
      </c>
      <c r="F118" s="277">
        <v>135647</v>
      </c>
      <c r="G118" s="277">
        <v>32756230</v>
      </c>
      <c r="H118" s="278">
        <f>G118/$G$395*100</f>
        <v>0.20262512189239643</v>
      </c>
      <c r="I118" s="274"/>
      <c r="J118" s="275" t="s">
        <v>258</v>
      </c>
      <c r="K118" s="276">
        <v>2</v>
      </c>
      <c r="L118" s="276" t="s">
        <v>259</v>
      </c>
      <c r="M118" s="276" t="s">
        <v>19</v>
      </c>
      <c r="N118" s="277">
        <v>43227</v>
      </c>
      <c r="O118" s="277">
        <v>14571588</v>
      </c>
      <c r="P118" s="278">
        <f>O118/$O$392*100</f>
        <v>0.19250879949878358</v>
      </c>
    </row>
    <row r="119" spans="2:16" ht="21.95" customHeight="1">
      <c r="B119" s="67" t="s">
        <v>1098</v>
      </c>
      <c r="C119" s="68">
        <v>4</v>
      </c>
      <c r="D119" s="68" t="s">
        <v>1099</v>
      </c>
      <c r="E119" s="68" t="s">
        <v>16</v>
      </c>
      <c r="F119" s="279">
        <v>2537</v>
      </c>
      <c r="G119" s="279">
        <v>854491</v>
      </c>
      <c r="H119" s="280">
        <f>G119/$G$395*100</f>
        <v>5.2857530622710761E-3</v>
      </c>
      <c r="I119" s="274"/>
      <c r="J119" s="67" t="s">
        <v>537</v>
      </c>
      <c r="K119" s="68">
        <v>3</v>
      </c>
      <c r="L119" s="68" t="s">
        <v>538</v>
      </c>
      <c r="M119" s="68"/>
      <c r="N119" s="279">
        <v>0</v>
      </c>
      <c r="O119" s="279">
        <v>33234513</v>
      </c>
      <c r="P119" s="280">
        <f>O119/$O$392*100</f>
        <v>0.4390692489766192</v>
      </c>
    </row>
    <row r="120" spans="2:16" ht="21.95" customHeight="1">
      <c r="B120" s="67" t="s">
        <v>906</v>
      </c>
      <c r="C120" s="68">
        <v>4</v>
      </c>
      <c r="D120" s="68" t="s">
        <v>907</v>
      </c>
      <c r="E120" s="68" t="s">
        <v>45</v>
      </c>
      <c r="F120" s="279">
        <v>4845313</v>
      </c>
      <c r="G120" s="279">
        <v>709009</v>
      </c>
      <c r="H120" s="280">
        <f>G120/$G$395*100</f>
        <v>4.3858232479075301E-3</v>
      </c>
      <c r="I120" s="274"/>
      <c r="J120" s="67" t="s">
        <v>1296</v>
      </c>
      <c r="K120" s="68">
        <v>4</v>
      </c>
      <c r="L120" s="68" t="s">
        <v>263</v>
      </c>
      <c r="M120" s="68" t="s">
        <v>45</v>
      </c>
      <c r="N120" s="279">
        <v>1062</v>
      </c>
      <c r="O120" s="279">
        <v>11867</v>
      </c>
      <c r="P120" s="280">
        <f>O120/$O$392*100</f>
        <v>1.5677782844615598E-4</v>
      </c>
    </row>
    <row r="121" spans="2:16" ht="21.95" customHeight="1">
      <c r="B121" s="67" t="s">
        <v>645</v>
      </c>
      <c r="C121" s="68">
        <v>3</v>
      </c>
      <c r="D121" s="68" t="s">
        <v>1103</v>
      </c>
      <c r="E121" s="68" t="s">
        <v>19</v>
      </c>
      <c r="F121" s="279">
        <v>390</v>
      </c>
      <c r="G121" s="279">
        <v>4017214</v>
      </c>
      <c r="H121" s="280">
        <f>G121/$G$395*100</f>
        <v>2.4849882798412434E-2</v>
      </c>
      <c r="I121" s="274"/>
      <c r="J121" s="67" t="s">
        <v>546</v>
      </c>
      <c r="K121" s="68">
        <v>3</v>
      </c>
      <c r="L121" s="68" t="s">
        <v>547</v>
      </c>
      <c r="M121" s="68" t="s">
        <v>19</v>
      </c>
      <c r="N121" s="279">
        <v>136307</v>
      </c>
      <c r="O121" s="279">
        <v>32876833</v>
      </c>
      <c r="P121" s="280">
        <f>O121/$O$392*100</f>
        <v>0.43434385134633174</v>
      </c>
    </row>
    <row r="122" spans="2:16" ht="21.95" customHeight="1">
      <c r="B122" s="67" t="s">
        <v>910</v>
      </c>
      <c r="C122" s="68">
        <v>5</v>
      </c>
      <c r="D122" s="68" t="s">
        <v>911</v>
      </c>
      <c r="E122" s="68" t="s">
        <v>19</v>
      </c>
      <c r="F122" s="279">
        <v>39890</v>
      </c>
      <c r="G122" s="279">
        <v>7218418</v>
      </c>
      <c r="H122" s="280">
        <f>G122/$G$395*100</f>
        <v>4.4652050224347199E-2</v>
      </c>
      <c r="I122" s="274"/>
      <c r="J122" s="67" t="s">
        <v>266</v>
      </c>
      <c r="K122" s="68">
        <v>4</v>
      </c>
      <c r="L122" s="68" t="s">
        <v>267</v>
      </c>
      <c r="M122" s="68" t="s">
        <v>19</v>
      </c>
      <c r="N122" s="279">
        <v>561</v>
      </c>
      <c r="O122" s="279">
        <v>557104</v>
      </c>
      <c r="P122" s="280">
        <f>O122/$O$392*100</f>
        <v>7.3600366848122758E-3</v>
      </c>
    </row>
    <row r="123" spans="2:16" ht="21.95" customHeight="1">
      <c r="B123" s="67" t="s">
        <v>608</v>
      </c>
      <c r="C123" s="68">
        <v>4</v>
      </c>
      <c r="D123" s="68" t="s">
        <v>609</v>
      </c>
      <c r="E123" s="68" t="s">
        <v>16</v>
      </c>
      <c r="F123" s="279">
        <v>6090</v>
      </c>
      <c r="G123" s="279">
        <v>1982552</v>
      </c>
      <c r="H123" s="280">
        <f>G123/$G$395*100</f>
        <v>1.226376908020289E-2</v>
      </c>
      <c r="I123" s="274"/>
      <c r="J123" s="67" t="s">
        <v>496</v>
      </c>
      <c r="K123" s="68">
        <v>3</v>
      </c>
      <c r="L123" s="68" t="s">
        <v>497</v>
      </c>
      <c r="M123" s="68" t="s">
        <v>19</v>
      </c>
      <c r="N123" s="279">
        <v>798628</v>
      </c>
      <c r="O123" s="279">
        <v>29057458</v>
      </c>
      <c r="P123" s="280">
        <f>O123/$O$392*100</f>
        <v>0.38388515761400377</v>
      </c>
    </row>
    <row r="124" spans="2:16" ht="21.95" customHeight="1">
      <c r="B124" s="275" t="s">
        <v>77</v>
      </c>
      <c r="C124" s="276">
        <v>2</v>
      </c>
      <c r="D124" s="276" t="s">
        <v>78</v>
      </c>
      <c r="E124" s="276" t="s">
        <v>19</v>
      </c>
      <c r="F124" s="277">
        <v>35171</v>
      </c>
      <c r="G124" s="277">
        <v>14891396</v>
      </c>
      <c r="H124" s="278">
        <f>G124/$G$395*100</f>
        <v>9.2115940376775479E-2</v>
      </c>
      <c r="I124" s="274"/>
      <c r="J124" s="67" t="s">
        <v>43</v>
      </c>
      <c r="K124" s="68">
        <v>3</v>
      </c>
      <c r="L124" s="68" t="s">
        <v>1285</v>
      </c>
      <c r="M124" s="68" t="s">
        <v>45</v>
      </c>
      <c r="N124" s="279">
        <v>43037325</v>
      </c>
      <c r="O124" s="279">
        <v>28007704</v>
      </c>
      <c r="P124" s="280">
        <f>O124/$O$392*100</f>
        <v>0.37001660174287659</v>
      </c>
    </row>
    <row r="125" spans="2:16" ht="21.95" customHeight="1">
      <c r="B125" s="275" t="s">
        <v>749</v>
      </c>
      <c r="C125" s="276">
        <v>2</v>
      </c>
      <c r="D125" s="276" t="s">
        <v>750</v>
      </c>
      <c r="E125" s="276"/>
      <c r="F125" s="277">
        <v>0</v>
      </c>
      <c r="G125" s="277">
        <v>598861</v>
      </c>
      <c r="H125" s="278">
        <f>G125/$G$395*100</f>
        <v>3.7044642537191366E-3</v>
      </c>
      <c r="I125" s="274"/>
      <c r="J125" s="67" t="s">
        <v>707</v>
      </c>
      <c r="K125" s="68">
        <v>3</v>
      </c>
      <c r="L125" s="68" t="s">
        <v>708</v>
      </c>
      <c r="M125" s="68"/>
      <c r="N125" s="279">
        <v>0</v>
      </c>
      <c r="O125" s="279">
        <v>27597412</v>
      </c>
      <c r="P125" s="280">
        <f>O125/$O$392*100</f>
        <v>0.36459613416144654</v>
      </c>
    </row>
    <row r="126" spans="2:16" ht="21.95" customHeight="1">
      <c r="B126" s="67" t="s">
        <v>917</v>
      </c>
      <c r="C126" s="68">
        <v>4</v>
      </c>
      <c r="D126" s="68" t="s">
        <v>918</v>
      </c>
      <c r="E126" s="68" t="s">
        <v>19</v>
      </c>
      <c r="F126" s="279">
        <v>231</v>
      </c>
      <c r="G126" s="279">
        <v>178167</v>
      </c>
      <c r="H126" s="280">
        <f>G126/$G$395*100</f>
        <v>1.1021143181679514E-3</v>
      </c>
      <c r="I126" s="274"/>
      <c r="J126" s="67" t="s">
        <v>274</v>
      </c>
      <c r="K126" s="68">
        <v>4</v>
      </c>
      <c r="L126" s="68" t="s">
        <v>275</v>
      </c>
      <c r="M126" s="68" t="s">
        <v>19</v>
      </c>
      <c r="N126" s="279">
        <v>2511</v>
      </c>
      <c r="O126" s="279">
        <v>1076179</v>
      </c>
      <c r="P126" s="280">
        <f>O126/$O$392*100</f>
        <v>1.4217662984693326E-2</v>
      </c>
    </row>
    <row r="127" spans="2:16" ht="21.95" customHeight="1">
      <c r="B127" s="67" t="s">
        <v>600</v>
      </c>
      <c r="C127" s="68">
        <v>4</v>
      </c>
      <c r="D127" s="68" t="s">
        <v>1076</v>
      </c>
      <c r="E127" s="68" t="s">
        <v>45</v>
      </c>
      <c r="F127" s="279">
        <v>8180220</v>
      </c>
      <c r="G127" s="279">
        <v>9646530</v>
      </c>
      <c r="H127" s="280">
        <f>G127/$G$395*100</f>
        <v>5.9671986583579945E-2</v>
      </c>
      <c r="I127" s="274"/>
      <c r="J127" s="67" t="s">
        <v>492</v>
      </c>
      <c r="K127" s="68">
        <v>3</v>
      </c>
      <c r="L127" s="68" t="s">
        <v>493</v>
      </c>
      <c r="M127" s="68"/>
      <c r="N127" s="279">
        <v>0</v>
      </c>
      <c r="O127" s="279">
        <v>26220034</v>
      </c>
      <c r="P127" s="280">
        <f>O127/$O$392*100</f>
        <v>0.34639925779930703</v>
      </c>
    </row>
    <row r="128" spans="2:16" ht="21.95" customHeight="1">
      <c r="B128" s="67" t="s">
        <v>488</v>
      </c>
      <c r="C128" s="68">
        <v>3</v>
      </c>
      <c r="D128" s="68" t="s">
        <v>489</v>
      </c>
      <c r="E128" s="68" t="s">
        <v>19</v>
      </c>
      <c r="F128" s="279">
        <v>13645</v>
      </c>
      <c r="G128" s="279">
        <v>31946949</v>
      </c>
      <c r="H128" s="280">
        <f>G128/$G$395*100</f>
        <v>0.19761903110385939</v>
      </c>
      <c r="I128" s="274"/>
      <c r="J128" s="67" t="s">
        <v>237</v>
      </c>
      <c r="K128" s="68">
        <v>5</v>
      </c>
      <c r="L128" s="68" t="s">
        <v>238</v>
      </c>
      <c r="M128" s="68" t="s">
        <v>234</v>
      </c>
      <c r="N128" s="279">
        <v>13010</v>
      </c>
      <c r="O128" s="279">
        <v>925673</v>
      </c>
      <c r="P128" s="280">
        <f>O128/$O$392*100</f>
        <v>1.2229291547251919E-2</v>
      </c>
    </row>
    <row r="129" spans="2:16" ht="21.95" customHeight="1">
      <c r="B129" s="67" t="s">
        <v>1243</v>
      </c>
      <c r="C129" s="68">
        <v>4</v>
      </c>
      <c r="D129" s="68" t="s">
        <v>1244</v>
      </c>
      <c r="E129" s="68"/>
      <c r="F129" s="279">
        <v>0</v>
      </c>
      <c r="G129" s="279">
        <v>19434239</v>
      </c>
      <c r="H129" s="280">
        <f>G129/$G$395*100</f>
        <v>0.12021728526942704</v>
      </c>
      <c r="I129" s="274"/>
      <c r="J129" s="67" t="s">
        <v>799</v>
      </c>
      <c r="K129" s="68">
        <v>3</v>
      </c>
      <c r="L129" s="68" t="s">
        <v>800</v>
      </c>
      <c r="M129" s="68" t="s">
        <v>45</v>
      </c>
      <c r="N129" s="279">
        <v>9695621</v>
      </c>
      <c r="O129" s="279">
        <v>25880733</v>
      </c>
      <c r="P129" s="280">
        <f>O129/$O$392*100</f>
        <v>0.34191666961614287</v>
      </c>
    </row>
    <row r="130" spans="2:16" ht="21.95" customHeight="1">
      <c r="B130" s="67" t="s">
        <v>613</v>
      </c>
      <c r="C130" s="68">
        <v>4</v>
      </c>
      <c r="D130" s="68" t="s">
        <v>1079</v>
      </c>
      <c r="E130" s="68" t="s">
        <v>16</v>
      </c>
      <c r="F130" s="279">
        <v>302856</v>
      </c>
      <c r="G130" s="279">
        <v>32618660</v>
      </c>
      <c r="H130" s="280">
        <f>G130/$G$395*100</f>
        <v>0.20177413452239878</v>
      </c>
      <c r="I130" s="274"/>
      <c r="J130" s="67" t="s">
        <v>500</v>
      </c>
      <c r="K130" s="68">
        <v>3</v>
      </c>
      <c r="L130" s="68" t="s">
        <v>1299</v>
      </c>
      <c r="M130" s="68" t="s">
        <v>45</v>
      </c>
      <c r="N130" s="279">
        <v>89501853</v>
      </c>
      <c r="O130" s="279">
        <v>25383055</v>
      </c>
      <c r="P130" s="280">
        <f>O130/$O$392*100</f>
        <v>0.33534172429673392</v>
      </c>
    </row>
    <row r="131" spans="2:16" ht="21.95" customHeight="1">
      <c r="B131" s="67" t="s">
        <v>924</v>
      </c>
      <c r="C131" s="68">
        <v>4</v>
      </c>
      <c r="D131" s="68" t="s">
        <v>925</v>
      </c>
      <c r="E131" s="68" t="s">
        <v>45</v>
      </c>
      <c r="F131" s="279">
        <v>100615</v>
      </c>
      <c r="G131" s="279">
        <v>343858</v>
      </c>
      <c r="H131" s="280">
        <f>G131/$G$395*100</f>
        <v>2.1270539730511005E-3</v>
      </c>
      <c r="I131" s="274"/>
      <c r="J131" s="275" t="s">
        <v>284</v>
      </c>
      <c r="K131" s="276">
        <v>2</v>
      </c>
      <c r="L131" s="276" t="s">
        <v>285</v>
      </c>
      <c r="M131" s="276" t="s">
        <v>19</v>
      </c>
      <c r="N131" s="277">
        <v>523921</v>
      </c>
      <c r="O131" s="277">
        <v>17787940</v>
      </c>
      <c r="P131" s="278">
        <f>O131/$O$392*100</f>
        <v>0.23500080944893531</v>
      </c>
    </row>
    <row r="132" spans="2:16" ht="21.95" customHeight="1">
      <c r="B132" s="281" t="s">
        <v>162</v>
      </c>
      <c r="C132" s="282">
        <v>1</v>
      </c>
      <c r="D132" s="282" t="s">
        <v>163</v>
      </c>
      <c r="E132" s="282"/>
      <c r="F132" s="283">
        <v>0</v>
      </c>
      <c r="G132" s="283">
        <v>21915947</v>
      </c>
      <c r="H132" s="284">
        <f>G132/$G$395*100</f>
        <v>0.13556875843960978</v>
      </c>
      <c r="I132" s="274"/>
      <c r="J132" s="67" t="s">
        <v>79</v>
      </c>
      <c r="K132" s="68">
        <v>3</v>
      </c>
      <c r="L132" s="68" t="s">
        <v>80</v>
      </c>
      <c r="M132" s="68" t="s">
        <v>19</v>
      </c>
      <c r="N132" s="279">
        <v>516376</v>
      </c>
      <c r="O132" s="279">
        <v>24960846</v>
      </c>
      <c r="P132" s="280">
        <f>O132/$O$392*100</f>
        <v>0.329763818324675</v>
      </c>
    </row>
    <row r="133" spans="2:16" ht="21.95" customHeight="1">
      <c r="B133" s="67" t="s">
        <v>927</v>
      </c>
      <c r="C133" s="68">
        <v>4</v>
      </c>
      <c r="D133" s="68" t="s">
        <v>928</v>
      </c>
      <c r="E133" s="68" t="s">
        <v>19</v>
      </c>
      <c r="F133" s="279">
        <v>20590</v>
      </c>
      <c r="G133" s="279">
        <v>20625454</v>
      </c>
      <c r="H133" s="280">
        <f>G133/$G$395*100</f>
        <v>0.12758596245160128</v>
      </c>
      <c r="I133" s="274"/>
      <c r="J133" s="67" t="s">
        <v>288</v>
      </c>
      <c r="K133" s="68">
        <v>4</v>
      </c>
      <c r="L133" s="68" t="s">
        <v>289</v>
      </c>
      <c r="M133" s="68" t="s">
        <v>19</v>
      </c>
      <c r="N133" s="279">
        <v>57466</v>
      </c>
      <c r="O133" s="279">
        <v>1566246</v>
      </c>
      <c r="P133" s="280">
        <f>O133/$O$392*100</f>
        <v>2.0692057528649027E-2</v>
      </c>
    </row>
    <row r="134" spans="2:16" ht="21.95" customHeight="1">
      <c r="B134" s="67" t="s">
        <v>929</v>
      </c>
      <c r="C134" s="68">
        <v>4</v>
      </c>
      <c r="D134" s="68" t="s">
        <v>930</v>
      </c>
      <c r="E134" s="68" t="s">
        <v>19</v>
      </c>
      <c r="F134" s="279">
        <v>159</v>
      </c>
      <c r="G134" s="279">
        <v>299510</v>
      </c>
      <c r="H134" s="280">
        <f>G134/$G$395*100</f>
        <v>1.8527239019261875E-3</v>
      </c>
      <c r="I134" s="274"/>
      <c r="J134" s="67" t="s">
        <v>290</v>
      </c>
      <c r="K134" s="68">
        <v>5</v>
      </c>
      <c r="L134" s="68" t="s">
        <v>291</v>
      </c>
      <c r="M134" s="68" t="s">
        <v>19</v>
      </c>
      <c r="N134" s="279">
        <v>1759</v>
      </c>
      <c r="O134" s="279">
        <v>201825</v>
      </c>
      <c r="P134" s="280">
        <f>O134/$O$392*100</f>
        <v>2.6663592505389252E-3</v>
      </c>
    </row>
    <row r="135" spans="2:16" ht="21.95" customHeight="1">
      <c r="B135" s="67" t="s">
        <v>713</v>
      </c>
      <c r="C135" s="68">
        <v>3</v>
      </c>
      <c r="D135" s="68" t="s">
        <v>1137</v>
      </c>
      <c r="E135" s="68" t="s">
        <v>45</v>
      </c>
      <c r="F135" s="279">
        <v>1656216</v>
      </c>
      <c r="G135" s="279">
        <v>31100176</v>
      </c>
      <c r="H135" s="280">
        <f>G135/$G$395*100</f>
        <v>0.19238102043107469</v>
      </c>
      <c r="I135" s="274"/>
      <c r="J135" s="67" t="s">
        <v>623</v>
      </c>
      <c r="K135" s="68">
        <v>5</v>
      </c>
      <c r="L135" s="68" t="s">
        <v>624</v>
      </c>
      <c r="M135" s="68" t="s">
        <v>16</v>
      </c>
      <c r="N135" s="279">
        <v>56</v>
      </c>
      <c r="O135" s="279">
        <v>35845</v>
      </c>
      <c r="P135" s="280">
        <f>O135/$O$392*100</f>
        <v>4.7355702879012902E-4</v>
      </c>
    </row>
    <row r="136" spans="2:16" ht="21.95" customHeight="1">
      <c r="B136" s="67" t="s">
        <v>933</v>
      </c>
      <c r="C136" s="68">
        <v>4</v>
      </c>
      <c r="D136" s="68" t="s">
        <v>934</v>
      </c>
      <c r="E136" s="68" t="s">
        <v>518</v>
      </c>
      <c r="F136" s="279">
        <v>1287165</v>
      </c>
      <c r="G136" s="279">
        <v>1094124</v>
      </c>
      <c r="H136" s="280">
        <f>G136/$G$395*100</f>
        <v>6.7680868300593914E-3</v>
      </c>
      <c r="I136" s="274"/>
      <c r="J136" s="67" t="s">
        <v>297</v>
      </c>
      <c r="K136" s="68">
        <v>4</v>
      </c>
      <c r="L136" s="68" t="s">
        <v>298</v>
      </c>
      <c r="M136" s="68" t="s">
        <v>19</v>
      </c>
      <c r="N136" s="279">
        <v>297725</v>
      </c>
      <c r="O136" s="279">
        <v>6461798</v>
      </c>
      <c r="P136" s="280">
        <f>O136/$O$392*100</f>
        <v>8.5368387823183095E-2</v>
      </c>
    </row>
    <row r="137" spans="2:16" ht="21.95" customHeight="1">
      <c r="B137" s="67" t="s">
        <v>935</v>
      </c>
      <c r="C137" s="68">
        <v>4</v>
      </c>
      <c r="D137" s="68" t="s">
        <v>936</v>
      </c>
      <c r="E137" s="68" t="s">
        <v>518</v>
      </c>
      <c r="F137" s="279">
        <v>4860</v>
      </c>
      <c r="G137" s="279">
        <v>2579</v>
      </c>
      <c r="H137" s="280">
        <f>G137/$G$395*100</f>
        <v>1.59533068781264E-5</v>
      </c>
      <c r="I137" s="274"/>
      <c r="J137" s="67" t="s">
        <v>299</v>
      </c>
      <c r="K137" s="68">
        <v>4</v>
      </c>
      <c r="L137" s="68" t="s">
        <v>300</v>
      </c>
      <c r="M137" s="68" t="s">
        <v>19</v>
      </c>
      <c r="N137" s="279">
        <v>10902</v>
      </c>
      <c r="O137" s="279">
        <v>284203</v>
      </c>
      <c r="P137" s="280">
        <f>O137/$O$392*100</f>
        <v>3.7546750802968619E-3</v>
      </c>
    </row>
    <row r="138" spans="2:16" ht="21.95" customHeight="1">
      <c r="B138" s="67" t="s">
        <v>937</v>
      </c>
      <c r="C138" s="68">
        <v>4</v>
      </c>
      <c r="D138" s="68" t="s">
        <v>938</v>
      </c>
      <c r="E138" s="68" t="s">
        <v>518</v>
      </c>
      <c r="F138" s="279">
        <v>1049496</v>
      </c>
      <c r="G138" s="279">
        <v>1511879</v>
      </c>
      <c r="H138" s="280">
        <f>G138/$G$395*100</f>
        <v>9.3522565527704021E-3</v>
      </c>
      <c r="I138" s="274"/>
      <c r="J138" s="67" t="s">
        <v>301</v>
      </c>
      <c r="K138" s="68">
        <v>4</v>
      </c>
      <c r="L138" s="68" t="s">
        <v>302</v>
      </c>
      <c r="M138" s="68" t="s">
        <v>19</v>
      </c>
      <c r="N138" s="279">
        <v>27964</v>
      </c>
      <c r="O138" s="279">
        <v>1391732</v>
      </c>
      <c r="P138" s="280">
        <f>O138/$O$392*100</f>
        <v>1.8386510553554017E-2</v>
      </c>
    </row>
    <row r="139" spans="2:16" ht="21.95" customHeight="1">
      <c r="B139" s="67" t="s">
        <v>939</v>
      </c>
      <c r="C139" s="68">
        <v>4</v>
      </c>
      <c r="D139" s="68" t="s">
        <v>940</v>
      </c>
      <c r="E139" s="68" t="s">
        <v>518</v>
      </c>
      <c r="F139" s="279">
        <v>36503158</v>
      </c>
      <c r="G139" s="279">
        <v>6117565</v>
      </c>
      <c r="H139" s="280">
        <f>G139/$G$395*100</f>
        <v>3.7842338810347161E-2</v>
      </c>
      <c r="I139" s="274"/>
      <c r="J139" s="67" t="s">
        <v>303</v>
      </c>
      <c r="K139" s="68">
        <v>4</v>
      </c>
      <c r="L139" s="68" t="s">
        <v>304</v>
      </c>
      <c r="M139" s="68" t="s">
        <v>19</v>
      </c>
      <c r="N139" s="279">
        <v>2668</v>
      </c>
      <c r="O139" s="279">
        <v>244239</v>
      </c>
      <c r="P139" s="280">
        <f>O139/$O$392*100</f>
        <v>3.2267009388944707E-3</v>
      </c>
    </row>
    <row r="140" spans="2:16" ht="21.95" customHeight="1">
      <c r="B140" s="67" t="s">
        <v>941</v>
      </c>
      <c r="C140" s="68">
        <v>4</v>
      </c>
      <c r="D140" s="68" t="s">
        <v>942</v>
      </c>
      <c r="E140" s="68" t="s">
        <v>45</v>
      </c>
      <c r="F140" s="279">
        <v>2286724</v>
      </c>
      <c r="G140" s="279">
        <v>3781380</v>
      </c>
      <c r="H140" s="280">
        <f>G140/$G$395*100</f>
        <v>2.3391049074373636E-2</v>
      </c>
      <c r="I140" s="274"/>
      <c r="J140" s="275" t="s">
        <v>305</v>
      </c>
      <c r="K140" s="276">
        <v>2</v>
      </c>
      <c r="L140" s="276" t="s">
        <v>306</v>
      </c>
      <c r="M140" s="276" t="s">
        <v>19</v>
      </c>
      <c r="N140" s="277">
        <v>2919711</v>
      </c>
      <c r="O140" s="277">
        <v>110496710</v>
      </c>
      <c r="P140" s="278">
        <f>O140/$O$392*100</f>
        <v>1.459798958813908</v>
      </c>
    </row>
    <row r="141" spans="2:16" ht="21.95" customHeight="1">
      <c r="B141" s="67" t="s">
        <v>1105</v>
      </c>
      <c r="C141" s="68">
        <v>4</v>
      </c>
      <c r="D141" s="68" t="s">
        <v>1106</v>
      </c>
      <c r="E141" s="68" t="s">
        <v>16</v>
      </c>
      <c r="F141" s="279">
        <v>458</v>
      </c>
      <c r="G141" s="279">
        <v>12039018</v>
      </c>
      <c r="H141" s="280">
        <f>G141/$G$395*100</f>
        <v>7.4471558226168105E-2</v>
      </c>
      <c r="I141" s="274"/>
      <c r="J141" s="67" t="s">
        <v>552</v>
      </c>
      <c r="K141" s="68">
        <v>3</v>
      </c>
      <c r="L141" s="68" t="s">
        <v>553</v>
      </c>
      <c r="M141" s="68" t="s">
        <v>19</v>
      </c>
      <c r="N141" s="279">
        <v>36981</v>
      </c>
      <c r="O141" s="279">
        <v>23418166</v>
      </c>
      <c r="P141" s="280">
        <f>O141/$O$392*100</f>
        <v>0.30938309696398436</v>
      </c>
    </row>
    <row r="142" spans="2:16" ht="21.95" customHeight="1">
      <c r="B142" s="67" t="s">
        <v>663</v>
      </c>
      <c r="C142" s="68">
        <v>3</v>
      </c>
      <c r="D142" s="68" t="s">
        <v>652</v>
      </c>
      <c r="E142" s="68"/>
      <c r="F142" s="279">
        <v>0</v>
      </c>
      <c r="G142" s="279">
        <v>523920175</v>
      </c>
      <c r="H142" s="280">
        <f>G142/$G$395*100</f>
        <v>3.2408915592930159</v>
      </c>
      <c r="I142" s="274"/>
      <c r="J142" s="67" t="s">
        <v>564</v>
      </c>
      <c r="K142" s="68">
        <v>3</v>
      </c>
      <c r="L142" s="68" t="s">
        <v>565</v>
      </c>
      <c r="M142" s="68" t="s">
        <v>19</v>
      </c>
      <c r="N142" s="279">
        <v>11825</v>
      </c>
      <c r="O142" s="279">
        <v>20535351</v>
      </c>
      <c r="P142" s="280">
        <f>O142/$O$392*100</f>
        <v>0.27129752558857312</v>
      </c>
    </row>
    <row r="143" spans="2:16" ht="21.95" customHeight="1">
      <c r="B143" s="67" t="s">
        <v>572</v>
      </c>
      <c r="C143" s="68">
        <v>3</v>
      </c>
      <c r="D143" s="68" t="s">
        <v>585</v>
      </c>
      <c r="E143" s="68" t="s">
        <v>45</v>
      </c>
      <c r="F143" s="279">
        <v>12091302</v>
      </c>
      <c r="G143" s="279">
        <v>35408325</v>
      </c>
      <c r="H143" s="280">
        <f>G143/$G$395*100</f>
        <v>0.21903058346856727</v>
      </c>
      <c r="I143" s="274"/>
      <c r="J143" s="67" t="s">
        <v>460</v>
      </c>
      <c r="K143" s="68">
        <v>3</v>
      </c>
      <c r="L143" s="68" t="s">
        <v>461</v>
      </c>
      <c r="M143" s="68" t="s">
        <v>19</v>
      </c>
      <c r="N143" s="279">
        <v>71185</v>
      </c>
      <c r="O143" s="279">
        <v>20454666</v>
      </c>
      <c r="P143" s="280">
        <f>O143/$O$392*100</f>
        <v>0.27023157639432199</v>
      </c>
    </row>
    <row r="144" spans="2:16" ht="21.95" customHeight="1">
      <c r="B144" s="67" t="s">
        <v>949</v>
      </c>
      <c r="C144" s="68">
        <v>4</v>
      </c>
      <c r="D144" s="68" t="s">
        <v>950</v>
      </c>
      <c r="E144" s="68" t="s">
        <v>16</v>
      </c>
      <c r="F144" s="279">
        <v>115628</v>
      </c>
      <c r="G144" s="279">
        <v>13742</v>
      </c>
      <c r="H144" s="280">
        <f>G144/$G$395*100</f>
        <v>8.5005949251342762E-5</v>
      </c>
      <c r="I144" s="274"/>
      <c r="J144" s="67" t="s">
        <v>313</v>
      </c>
      <c r="K144" s="68">
        <v>4</v>
      </c>
      <c r="L144" s="68" t="s">
        <v>314</v>
      </c>
      <c r="M144" s="68" t="s">
        <v>19</v>
      </c>
      <c r="N144" s="279">
        <v>35</v>
      </c>
      <c r="O144" s="279">
        <v>22088</v>
      </c>
      <c r="P144" s="280">
        <f>O144/$O$392*100</f>
        <v>2.9180994983725396E-4</v>
      </c>
    </row>
    <row r="145" spans="2:16" ht="21.95" customHeight="1">
      <c r="B145" s="67" t="s">
        <v>951</v>
      </c>
      <c r="C145" s="68">
        <v>4</v>
      </c>
      <c r="D145" s="68" t="s">
        <v>952</v>
      </c>
      <c r="E145" s="68" t="s">
        <v>16</v>
      </c>
      <c r="F145" s="279">
        <v>10586</v>
      </c>
      <c r="G145" s="279">
        <v>22801</v>
      </c>
      <c r="H145" s="280">
        <f>G145/$G$395*100</f>
        <v>1.4104356344635908E-4</v>
      </c>
      <c r="I145" s="274"/>
      <c r="J145" s="67" t="s">
        <v>315</v>
      </c>
      <c r="K145" s="68">
        <v>4</v>
      </c>
      <c r="L145" s="68" t="s">
        <v>316</v>
      </c>
      <c r="M145" s="68" t="s">
        <v>19</v>
      </c>
      <c r="N145" s="279">
        <v>205</v>
      </c>
      <c r="O145" s="279">
        <v>25489</v>
      </c>
      <c r="P145" s="280">
        <f>O145/$O$392*100</f>
        <v>3.3674138950569391E-4</v>
      </c>
    </row>
    <row r="146" spans="2:16" ht="21.95" customHeight="1">
      <c r="B146" s="67" t="s">
        <v>1297</v>
      </c>
      <c r="C146" s="68">
        <v>4</v>
      </c>
      <c r="D146" s="68" t="s">
        <v>953</v>
      </c>
      <c r="E146" s="68" t="s">
        <v>518</v>
      </c>
      <c r="F146" s="279">
        <v>416899</v>
      </c>
      <c r="G146" s="279">
        <v>675348</v>
      </c>
      <c r="H146" s="280">
        <f>G146/$G$395*100</f>
        <v>4.1776013546060134E-3</v>
      </c>
      <c r="I146" s="274"/>
      <c r="J146" s="67" t="s">
        <v>317</v>
      </c>
      <c r="K146" s="68">
        <v>4</v>
      </c>
      <c r="L146" s="68" t="s">
        <v>318</v>
      </c>
      <c r="M146" s="68" t="s">
        <v>19</v>
      </c>
      <c r="N146" s="279">
        <v>5032</v>
      </c>
      <c r="O146" s="279">
        <v>381478</v>
      </c>
      <c r="P146" s="280">
        <f>O146/$O$392*100</f>
        <v>5.0397988067736321E-3</v>
      </c>
    </row>
    <row r="147" spans="2:16" ht="21.95" customHeight="1">
      <c r="B147" s="67" t="s">
        <v>954</v>
      </c>
      <c r="C147" s="68">
        <v>5</v>
      </c>
      <c r="D147" s="68" t="s">
        <v>955</v>
      </c>
      <c r="E147" s="68" t="s">
        <v>518</v>
      </c>
      <c r="F147" s="279">
        <v>406938</v>
      </c>
      <c r="G147" s="279">
        <v>637868</v>
      </c>
      <c r="H147" s="280">
        <f>G147/$G$395*100</f>
        <v>3.9457557005570885E-3</v>
      </c>
      <c r="I147" s="274"/>
      <c r="J147" s="67" t="s">
        <v>319</v>
      </c>
      <c r="K147" s="68">
        <v>4</v>
      </c>
      <c r="L147" s="68" t="s">
        <v>320</v>
      </c>
      <c r="M147" s="68" t="s">
        <v>19</v>
      </c>
      <c r="N147" s="279">
        <v>2701</v>
      </c>
      <c r="O147" s="279">
        <v>11288090</v>
      </c>
      <c r="P147" s="280">
        <f>O147/$O$392*100</f>
        <v>0.14912970738221698</v>
      </c>
    </row>
    <row r="148" spans="2:16" ht="21.95" customHeight="1">
      <c r="B148" s="67" t="s">
        <v>956</v>
      </c>
      <c r="C148" s="68">
        <v>4</v>
      </c>
      <c r="D148" s="68" t="s">
        <v>957</v>
      </c>
      <c r="E148" s="68" t="s">
        <v>19</v>
      </c>
      <c r="F148" s="279">
        <v>15899</v>
      </c>
      <c r="G148" s="279">
        <v>29630982</v>
      </c>
      <c r="H148" s="280">
        <f>G148/$G$395*100</f>
        <v>0.18329280688105451</v>
      </c>
      <c r="I148" s="274"/>
      <c r="J148" s="67" t="s">
        <v>321</v>
      </c>
      <c r="K148" s="68">
        <v>4</v>
      </c>
      <c r="L148" s="68" t="s">
        <v>322</v>
      </c>
      <c r="M148" s="68" t="s">
        <v>19</v>
      </c>
      <c r="N148" s="279">
        <v>228</v>
      </c>
      <c r="O148" s="279">
        <v>69637</v>
      </c>
      <c r="P148" s="280">
        <f>O148/$O$392*100</f>
        <v>9.1999137435788019E-4</v>
      </c>
    </row>
    <row r="149" spans="2:16" ht="21.95" customHeight="1">
      <c r="B149" s="67" t="s">
        <v>958</v>
      </c>
      <c r="C149" s="68">
        <v>5</v>
      </c>
      <c r="D149" s="68" t="s">
        <v>959</v>
      </c>
      <c r="E149" s="68" t="s">
        <v>19</v>
      </c>
      <c r="F149" s="279">
        <v>44</v>
      </c>
      <c r="G149" s="279">
        <v>167530</v>
      </c>
      <c r="H149" s="280">
        <f>G149/$G$395*100</f>
        <v>1.0363154328392849E-3</v>
      </c>
      <c r="I149" s="274"/>
      <c r="J149" s="67" t="s">
        <v>323</v>
      </c>
      <c r="K149" s="68">
        <v>4</v>
      </c>
      <c r="L149" s="68" t="s">
        <v>324</v>
      </c>
      <c r="M149" s="68" t="s">
        <v>19</v>
      </c>
      <c r="N149" s="279">
        <v>9</v>
      </c>
      <c r="O149" s="279">
        <v>16143</v>
      </c>
      <c r="P149" s="280">
        <f>O149/$O$392*100</f>
        <v>2.1326910631215101E-4</v>
      </c>
    </row>
    <row r="150" spans="2:16" ht="21.95" customHeight="1">
      <c r="B150" s="67" t="s">
        <v>960</v>
      </c>
      <c r="C150" s="68">
        <v>5</v>
      </c>
      <c r="D150" s="68" t="s">
        <v>961</v>
      </c>
      <c r="E150" s="68" t="s">
        <v>45</v>
      </c>
      <c r="F150" s="279">
        <v>321897</v>
      </c>
      <c r="G150" s="279">
        <v>439692</v>
      </c>
      <c r="H150" s="280">
        <f>G150/$G$395*100</f>
        <v>2.7198687118484503E-3</v>
      </c>
      <c r="I150" s="274"/>
      <c r="J150" s="67" t="s">
        <v>325</v>
      </c>
      <c r="K150" s="68">
        <v>4</v>
      </c>
      <c r="L150" s="68" t="s">
        <v>326</v>
      </c>
      <c r="M150" s="68" t="s">
        <v>19</v>
      </c>
      <c r="N150" s="279">
        <v>5285</v>
      </c>
      <c r="O150" s="279">
        <v>332235</v>
      </c>
      <c r="P150" s="280">
        <f>O150/$O$392*100</f>
        <v>4.3892375355025388E-3</v>
      </c>
    </row>
    <row r="151" spans="2:16" ht="21.95" customHeight="1">
      <c r="B151" s="275" t="s">
        <v>452</v>
      </c>
      <c r="C151" s="276">
        <v>2</v>
      </c>
      <c r="D151" s="276" t="s">
        <v>453</v>
      </c>
      <c r="E151" s="276" t="s">
        <v>19</v>
      </c>
      <c r="F151" s="277">
        <v>11</v>
      </c>
      <c r="G151" s="277">
        <v>218261</v>
      </c>
      <c r="H151" s="278">
        <f>G151/$G$395*100</f>
        <v>1.3501297838413131E-3</v>
      </c>
      <c r="I151" s="274"/>
      <c r="J151" s="67" t="s">
        <v>212</v>
      </c>
      <c r="K151" s="68">
        <v>3</v>
      </c>
      <c r="L151" s="68" t="s">
        <v>213</v>
      </c>
      <c r="M151" s="68" t="s">
        <v>19</v>
      </c>
      <c r="N151" s="279">
        <v>66120</v>
      </c>
      <c r="O151" s="279">
        <v>19388618</v>
      </c>
      <c r="P151" s="280">
        <f>O151/$O$392*100</f>
        <v>0.25614775651909089</v>
      </c>
    </row>
    <row r="152" spans="2:16" ht="21.95" customHeight="1">
      <c r="B152" s="67" t="s">
        <v>1120</v>
      </c>
      <c r="C152" s="68">
        <v>4</v>
      </c>
      <c r="D152" s="68" t="s">
        <v>1121</v>
      </c>
      <c r="E152" s="68" t="s">
        <v>19</v>
      </c>
      <c r="F152" s="279">
        <v>21563</v>
      </c>
      <c r="G152" s="279">
        <v>49771981</v>
      </c>
      <c r="H152" s="280">
        <f>G152/$G$395*100</f>
        <v>0.30788200342197614</v>
      </c>
      <c r="I152" s="274"/>
      <c r="J152" s="67" t="s">
        <v>580</v>
      </c>
      <c r="K152" s="68">
        <v>3</v>
      </c>
      <c r="L152" s="68" t="s">
        <v>581</v>
      </c>
      <c r="M152" s="68" t="s">
        <v>19</v>
      </c>
      <c r="N152" s="279">
        <v>59242</v>
      </c>
      <c r="O152" s="279">
        <v>18864865</v>
      </c>
      <c r="P152" s="280">
        <f>O152/$O$392*100</f>
        <v>0.2492283280213948</v>
      </c>
    </row>
    <row r="153" spans="2:16" ht="21.95" customHeight="1">
      <c r="B153" s="67" t="s">
        <v>353</v>
      </c>
      <c r="C153" s="68">
        <v>3</v>
      </c>
      <c r="D153" s="68" t="s">
        <v>857</v>
      </c>
      <c r="E153" s="68" t="s">
        <v>19</v>
      </c>
      <c r="F153" s="279">
        <v>236</v>
      </c>
      <c r="G153" s="279">
        <v>57242</v>
      </c>
      <c r="H153" s="280">
        <f>G153/$G$395*100</f>
        <v>3.5409041966565004E-4</v>
      </c>
      <c r="I153" s="274"/>
      <c r="J153" s="67" t="s">
        <v>133</v>
      </c>
      <c r="K153" s="68">
        <v>3</v>
      </c>
      <c r="L153" s="68" t="s">
        <v>134</v>
      </c>
      <c r="M153" s="68" t="s">
        <v>45</v>
      </c>
      <c r="N153" s="279">
        <v>27737854</v>
      </c>
      <c r="O153" s="279">
        <v>18191256</v>
      </c>
      <c r="P153" s="280">
        <f>O153/$O$392*100</f>
        <v>0.24032911539463264</v>
      </c>
    </row>
    <row r="154" spans="2:16" ht="21.95" customHeight="1">
      <c r="B154" s="67" t="s">
        <v>926</v>
      </c>
      <c r="C154" s="68">
        <v>4</v>
      </c>
      <c r="D154" s="68" t="s">
        <v>513</v>
      </c>
      <c r="E154" s="68" t="s">
        <v>19</v>
      </c>
      <c r="F154" s="279">
        <v>273</v>
      </c>
      <c r="G154" s="279">
        <v>421522</v>
      </c>
      <c r="H154" s="280">
        <f>G154/$G$395*100</f>
        <v>2.6074718192638994E-3</v>
      </c>
      <c r="I154" s="274"/>
      <c r="J154" s="67" t="s">
        <v>286</v>
      </c>
      <c r="K154" s="68">
        <v>3</v>
      </c>
      <c r="L154" s="68" t="s">
        <v>287</v>
      </c>
      <c r="M154" s="68" t="s">
        <v>19</v>
      </c>
      <c r="N154" s="279">
        <v>521441</v>
      </c>
      <c r="O154" s="279">
        <v>17607548</v>
      </c>
      <c r="P154" s="280">
        <f>O154/$O$392*100</f>
        <v>0.23261760678364007</v>
      </c>
    </row>
    <row r="155" spans="2:16" ht="21.95" customHeight="1">
      <c r="B155" s="67" t="s">
        <v>964</v>
      </c>
      <c r="C155" s="68">
        <v>4</v>
      </c>
      <c r="D155" s="68" t="s">
        <v>965</v>
      </c>
      <c r="E155" s="68" t="s">
        <v>518</v>
      </c>
      <c r="F155" s="279">
        <v>50777227</v>
      </c>
      <c r="G155" s="279">
        <v>33160453</v>
      </c>
      <c r="H155" s="280">
        <f>G155/$G$395*100</f>
        <v>0.20512558469433392</v>
      </c>
      <c r="I155" s="274"/>
      <c r="J155" s="67" t="s">
        <v>335</v>
      </c>
      <c r="K155" s="68">
        <v>4</v>
      </c>
      <c r="L155" s="68" t="s">
        <v>336</v>
      </c>
      <c r="M155" s="68" t="s">
        <v>19</v>
      </c>
      <c r="N155" s="279">
        <v>23985</v>
      </c>
      <c r="O155" s="279">
        <v>8334817</v>
      </c>
      <c r="P155" s="280">
        <f>O155/$O$392*100</f>
        <v>0.11011329820140763</v>
      </c>
    </row>
    <row r="156" spans="2:16" ht="21.95" customHeight="1">
      <c r="B156" s="67" t="s">
        <v>966</v>
      </c>
      <c r="C156" s="68">
        <v>5</v>
      </c>
      <c r="D156" s="68" t="s">
        <v>967</v>
      </c>
      <c r="E156" s="68" t="s">
        <v>518</v>
      </c>
      <c r="F156" s="279">
        <v>48195604</v>
      </c>
      <c r="G156" s="279">
        <v>29501378</v>
      </c>
      <c r="H156" s="280">
        <f>G156/$G$395*100</f>
        <v>0.18249109599131713</v>
      </c>
      <c r="I156" s="274"/>
      <c r="J156" s="275" t="s">
        <v>337</v>
      </c>
      <c r="K156" s="276">
        <v>2</v>
      </c>
      <c r="L156" s="276" t="s">
        <v>338</v>
      </c>
      <c r="M156" s="276"/>
      <c r="N156" s="277">
        <v>0</v>
      </c>
      <c r="O156" s="277">
        <v>13990483</v>
      </c>
      <c r="P156" s="278">
        <f>O156/$O$392*100</f>
        <v>0.18483167975502329</v>
      </c>
    </row>
    <row r="157" spans="2:16" ht="21.95" customHeight="1">
      <c r="B157" s="67" t="s">
        <v>673</v>
      </c>
      <c r="C157" s="68">
        <v>3</v>
      </c>
      <c r="D157" s="68" t="s">
        <v>674</v>
      </c>
      <c r="E157" s="68"/>
      <c r="F157" s="279">
        <v>0</v>
      </c>
      <c r="G157" s="279">
        <v>572609744</v>
      </c>
      <c r="H157" s="280">
        <f>G157/$G$395*100</f>
        <v>3.5420779245588978</v>
      </c>
      <c r="I157" s="274"/>
      <c r="J157" s="67" t="s">
        <v>588</v>
      </c>
      <c r="K157" s="68">
        <v>3</v>
      </c>
      <c r="L157" s="68" t="s">
        <v>589</v>
      </c>
      <c r="M157" s="68" t="s">
        <v>45</v>
      </c>
      <c r="N157" s="279">
        <v>13697629</v>
      </c>
      <c r="O157" s="279">
        <v>17017793</v>
      </c>
      <c r="P157" s="280">
        <f>O157/$O$392*100</f>
        <v>0.22482620978226966</v>
      </c>
    </row>
    <row r="158" spans="2:16" ht="21.95" customHeight="1">
      <c r="B158" s="67" t="s">
        <v>970</v>
      </c>
      <c r="C158" s="68">
        <v>4</v>
      </c>
      <c r="D158" s="68" t="s">
        <v>971</v>
      </c>
      <c r="E158" s="68" t="s">
        <v>45</v>
      </c>
      <c r="F158" s="279">
        <v>509222</v>
      </c>
      <c r="G158" s="279">
        <v>5510841</v>
      </c>
      <c r="H158" s="280">
        <f>G158/$G$395*100</f>
        <v>3.408923521890693E-2</v>
      </c>
      <c r="I158" s="274"/>
      <c r="J158" s="67" t="s">
        <v>341</v>
      </c>
      <c r="K158" s="68">
        <v>4</v>
      </c>
      <c r="L158" s="68" t="s">
        <v>342</v>
      </c>
      <c r="M158" s="68" t="s">
        <v>19</v>
      </c>
      <c r="N158" s="279">
        <v>315</v>
      </c>
      <c r="O158" s="279">
        <v>160717</v>
      </c>
      <c r="P158" s="280">
        <f>O158/$O$392*100</f>
        <v>2.1232714463959592E-3</v>
      </c>
    </row>
    <row r="159" spans="2:16" ht="21.95" customHeight="1">
      <c r="B159" s="67" t="s">
        <v>1082</v>
      </c>
      <c r="C159" s="68">
        <v>5</v>
      </c>
      <c r="D159" s="68" t="s">
        <v>1083</v>
      </c>
      <c r="E159" s="68" t="s">
        <v>16</v>
      </c>
      <c r="F159" s="279">
        <v>39460</v>
      </c>
      <c r="G159" s="279">
        <v>1209503</v>
      </c>
      <c r="H159" s="280">
        <f>G159/$G$395*100</f>
        <v>7.4818040050463417E-3</v>
      </c>
      <c r="I159" s="274"/>
      <c r="J159" s="67" t="s">
        <v>504</v>
      </c>
      <c r="K159" s="68">
        <v>3</v>
      </c>
      <c r="L159" s="68" t="s">
        <v>505</v>
      </c>
      <c r="M159" s="68" t="s">
        <v>19</v>
      </c>
      <c r="N159" s="279">
        <v>80660</v>
      </c>
      <c r="O159" s="279">
        <v>16139527</v>
      </c>
      <c r="P159" s="280">
        <f>O159/$O$392*100</f>
        <v>0.21322322366293944</v>
      </c>
    </row>
    <row r="160" spans="2:16" ht="21.95" customHeight="1">
      <c r="B160" s="67" t="s">
        <v>974</v>
      </c>
      <c r="C160" s="68">
        <v>5</v>
      </c>
      <c r="D160" s="68" t="s">
        <v>975</v>
      </c>
      <c r="E160" s="68" t="s">
        <v>45</v>
      </c>
      <c r="F160" s="279">
        <v>334789</v>
      </c>
      <c r="G160" s="279">
        <v>360609</v>
      </c>
      <c r="H160" s="280">
        <f>G160/$G$395*100</f>
        <v>2.2306731446352398E-3</v>
      </c>
      <c r="I160" s="274"/>
      <c r="J160" s="67" t="s">
        <v>345</v>
      </c>
      <c r="K160" s="68">
        <v>4</v>
      </c>
      <c r="L160" s="68" t="s">
        <v>346</v>
      </c>
      <c r="M160" s="68" t="s">
        <v>19</v>
      </c>
      <c r="N160" s="279">
        <v>298</v>
      </c>
      <c r="O160" s="279">
        <v>601401</v>
      </c>
      <c r="P160" s="280">
        <f>O160/$O$392*100</f>
        <v>7.9452551449689587E-3</v>
      </c>
    </row>
    <row r="161" spans="2:16" ht="21.95" customHeight="1">
      <c r="B161" s="67" t="s">
        <v>976</v>
      </c>
      <c r="C161" s="68">
        <v>5</v>
      </c>
      <c r="D161" s="68" t="s">
        <v>977</v>
      </c>
      <c r="E161" s="68" t="s">
        <v>45</v>
      </c>
      <c r="F161" s="279">
        <v>4318</v>
      </c>
      <c r="G161" s="279">
        <v>9101</v>
      </c>
      <c r="H161" s="280">
        <f>G161/$G$395*100</f>
        <v>5.6297419890588736E-5</v>
      </c>
      <c r="I161" s="274"/>
      <c r="J161" s="67" t="s">
        <v>347</v>
      </c>
      <c r="K161" s="68">
        <v>4</v>
      </c>
      <c r="L161" s="68" t="s">
        <v>348</v>
      </c>
      <c r="M161" s="68" t="s">
        <v>19</v>
      </c>
      <c r="N161" s="279">
        <v>847</v>
      </c>
      <c r="O161" s="279">
        <v>497089</v>
      </c>
      <c r="P161" s="280">
        <f>O161/$O$392*100</f>
        <v>6.5671638968965388E-3</v>
      </c>
    </row>
    <row r="162" spans="2:16" ht="21.95" customHeight="1">
      <c r="B162" s="67" t="s">
        <v>504</v>
      </c>
      <c r="C162" s="68">
        <v>3</v>
      </c>
      <c r="D162" s="68" t="s">
        <v>923</v>
      </c>
      <c r="E162" s="68" t="s">
        <v>19</v>
      </c>
      <c r="F162" s="279">
        <v>21944</v>
      </c>
      <c r="G162" s="279">
        <v>23308071</v>
      </c>
      <c r="H162" s="280">
        <f>G162/$G$395*100</f>
        <v>0.14418022853825455</v>
      </c>
      <c r="I162" s="274"/>
      <c r="J162" s="67" t="s">
        <v>282</v>
      </c>
      <c r="K162" s="68">
        <v>4</v>
      </c>
      <c r="L162" s="68" t="s">
        <v>283</v>
      </c>
      <c r="M162" s="68" t="s">
        <v>19</v>
      </c>
      <c r="N162" s="279">
        <v>42</v>
      </c>
      <c r="O162" s="279">
        <v>52570</v>
      </c>
      <c r="P162" s="280">
        <f>O162/$O$392*100</f>
        <v>6.9451507890911084E-4</v>
      </c>
    </row>
    <row r="163" spans="2:16" ht="21.95" customHeight="1">
      <c r="B163" s="67" t="s">
        <v>979</v>
      </c>
      <c r="C163" s="68">
        <v>4</v>
      </c>
      <c r="D163" s="68" t="s">
        <v>980</v>
      </c>
      <c r="E163" s="68" t="s">
        <v>19</v>
      </c>
      <c r="F163" s="279">
        <v>5790</v>
      </c>
      <c r="G163" s="279">
        <v>5311522</v>
      </c>
      <c r="H163" s="280">
        <f>G163/$G$395*100</f>
        <v>3.2856277803768784E-2</v>
      </c>
      <c r="I163" s="274"/>
      <c r="J163" s="275" t="s">
        <v>351</v>
      </c>
      <c r="K163" s="276">
        <v>2</v>
      </c>
      <c r="L163" s="276" t="s">
        <v>352</v>
      </c>
      <c r="M163" s="276" t="s">
        <v>19</v>
      </c>
      <c r="N163" s="277">
        <v>492372</v>
      </c>
      <c r="O163" s="277">
        <v>15530018</v>
      </c>
      <c r="P163" s="278">
        <f>O163/$O$392*100</f>
        <v>0.20517085175442104</v>
      </c>
    </row>
    <row r="164" spans="2:16" ht="21.95" customHeight="1">
      <c r="B164" s="67" t="s">
        <v>947</v>
      </c>
      <c r="C164" s="68">
        <v>5</v>
      </c>
      <c r="D164" s="68" t="s">
        <v>948</v>
      </c>
      <c r="E164" s="68" t="s">
        <v>19</v>
      </c>
      <c r="F164" s="279">
        <v>0</v>
      </c>
      <c r="G164" s="279">
        <v>8418</v>
      </c>
      <c r="H164" s="280">
        <f>G164/$G$395*100</f>
        <v>5.2072484412589392E-5</v>
      </c>
      <c r="I164" s="274"/>
      <c r="J164" s="67" t="s">
        <v>311</v>
      </c>
      <c r="K164" s="68">
        <v>3</v>
      </c>
      <c r="L164" s="68" t="s">
        <v>312</v>
      </c>
      <c r="M164" s="68" t="s">
        <v>19</v>
      </c>
      <c r="N164" s="279">
        <v>22674</v>
      </c>
      <c r="O164" s="279">
        <v>15387137</v>
      </c>
      <c r="P164" s="280">
        <f>O164/$O$392*100</f>
        <v>0.20328321604984401</v>
      </c>
    </row>
    <row r="165" spans="2:16" ht="21.95" customHeight="1">
      <c r="B165" s="67" t="s">
        <v>647</v>
      </c>
      <c r="C165" s="68">
        <v>3</v>
      </c>
      <c r="D165" s="68" t="s">
        <v>646</v>
      </c>
      <c r="E165" s="68"/>
      <c r="F165" s="279">
        <v>0</v>
      </c>
      <c r="G165" s="279">
        <v>125393100</v>
      </c>
      <c r="H165" s="280">
        <f>G165/$G$395*100</f>
        <v>0.77566289441628211</v>
      </c>
      <c r="I165" s="274"/>
      <c r="J165" s="67" t="s">
        <v>548</v>
      </c>
      <c r="K165" s="68">
        <v>3</v>
      </c>
      <c r="L165" s="68" t="s">
        <v>549</v>
      </c>
      <c r="M165" s="68" t="s">
        <v>19</v>
      </c>
      <c r="N165" s="279">
        <v>56268</v>
      </c>
      <c r="O165" s="279">
        <v>13599307</v>
      </c>
      <c r="P165" s="280">
        <f>O165/$O$392*100</f>
        <v>0.17966375830728978</v>
      </c>
    </row>
    <row r="166" spans="2:16" ht="21.95" customHeight="1">
      <c r="B166" s="275" t="s">
        <v>535</v>
      </c>
      <c r="C166" s="276">
        <v>2</v>
      </c>
      <c r="D166" s="276" t="s">
        <v>543</v>
      </c>
      <c r="E166" s="276" t="s">
        <v>19</v>
      </c>
      <c r="F166" s="277">
        <v>2081579</v>
      </c>
      <c r="G166" s="277">
        <v>356556215</v>
      </c>
      <c r="H166" s="278">
        <f>G166/$G$395*100</f>
        <v>2.2056032249702269</v>
      </c>
      <c r="I166" s="274"/>
      <c r="J166" s="67" t="s">
        <v>357</v>
      </c>
      <c r="K166" s="68">
        <v>4</v>
      </c>
      <c r="L166" s="68" t="s">
        <v>358</v>
      </c>
      <c r="M166" s="68" t="s">
        <v>19</v>
      </c>
      <c r="N166" s="279">
        <v>2891</v>
      </c>
      <c r="O166" s="279">
        <v>173152</v>
      </c>
      <c r="P166" s="280">
        <f>O166/$O$392*100</f>
        <v>2.2875532612377852E-3</v>
      </c>
    </row>
    <row r="167" spans="2:16" ht="21.95" customHeight="1">
      <c r="B167" s="67" t="s">
        <v>440</v>
      </c>
      <c r="C167" s="68">
        <v>3</v>
      </c>
      <c r="D167" s="68" t="s">
        <v>878</v>
      </c>
      <c r="E167" s="68" t="s">
        <v>19</v>
      </c>
      <c r="F167" s="279">
        <v>9712</v>
      </c>
      <c r="G167" s="279">
        <v>19753878</v>
      </c>
      <c r="H167" s="280">
        <f>G167/$G$395*100</f>
        <v>0.12219452414388127</v>
      </c>
      <c r="I167" s="274"/>
      <c r="J167" s="67" t="s">
        <v>200</v>
      </c>
      <c r="K167" s="68">
        <v>4</v>
      </c>
      <c r="L167" s="68" t="s">
        <v>201</v>
      </c>
      <c r="M167" s="68" t="s">
        <v>19</v>
      </c>
      <c r="N167" s="279">
        <v>1896</v>
      </c>
      <c r="O167" s="279">
        <v>184453</v>
      </c>
      <c r="P167" s="280">
        <f>O167/$O$392*100</f>
        <v>2.4368535257755799E-3</v>
      </c>
    </row>
    <row r="168" spans="2:16" ht="21.95" customHeight="1">
      <c r="B168" s="67" t="s">
        <v>984</v>
      </c>
      <c r="C168" s="68">
        <v>4</v>
      </c>
      <c r="D168" s="68" t="s">
        <v>985</v>
      </c>
      <c r="E168" s="68" t="s">
        <v>19</v>
      </c>
      <c r="F168" s="279">
        <v>3170</v>
      </c>
      <c r="G168" s="279">
        <v>1082947</v>
      </c>
      <c r="H168" s="280">
        <f>G168/$G$395*100</f>
        <v>6.6989475857876504E-3</v>
      </c>
      <c r="I168" s="274"/>
      <c r="J168" s="67" t="s">
        <v>361</v>
      </c>
      <c r="K168" s="68">
        <v>4</v>
      </c>
      <c r="L168" s="68" t="s">
        <v>362</v>
      </c>
      <c r="M168" s="68" t="s">
        <v>19</v>
      </c>
      <c r="N168" s="279">
        <v>204030</v>
      </c>
      <c r="O168" s="279">
        <v>5095987</v>
      </c>
      <c r="P168" s="280">
        <f>O168/$O$392*100</f>
        <v>6.7324325916393452E-2</v>
      </c>
    </row>
    <row r="169" spans="2:16" ht="21.95" customHeight="1">
      <c r="B169" s="67" t="s">
        <v>460</v>
      </c>
      <c r="C169" s="68">
        <v>3</v>
      </c>
      <c r="D169" s="68" t="s">
        <v>461</v>
      </c>
      <c r="E169" s="68" t="s">
        <v>19</v>
      </c>
      <c r="F169" s="279">
        <v>56992</v>
      </c>
      <c r="G169" s="279">
        <v>16763022</v>
      </c>
      <c r="H169" s="280">
        <f>G169/$G$395*100</f>
        <v>0.103693537871572</v>
      </c>
      <c r="I169" s="274"/>
      <c r="J169" s="67" t="s">
        <v>224</v>
      </c>
      <c r="K169" s="68">
        <v>5</v>
      </c>
      <c r="L169" s="68" t="s">
        <v>225</v>
      </c>
      <c r="M169" s="68" t="s">
        <v>19</v>
      </c>
      <c r="N169" s="279">
        <v>11</v>
      </c>
      <c r="O169" s="279">
        <v>24968</v>
      </c>
      <c r="P169" s="280">
        <f>O169/$O$392*100</f>
        <v>3.2985833156177823E-4</v>
      </c>
    </row>
    <row r="170" spans="2:16" ht="21.95" customHeight="1">
      <c r="B170" s="67" t="s">
        <v>669</v>
      </c>
      <c r="C170" s="68">
        <v>4</v>
      </c>
      <c r="D170" s="68" t="s">
        <v>670</v>
      </c>
      <c r="E170" s="68" t="s">
        <v>45</v>
      </c>
      <c r="F170" s="279">
        <v>5075360</v>
      </c>
      <c r="G170" s="279">
        <v>161209172</v>
      </c>
      <c r="H170" s="280">
        <f>G170/$G$395*100</f>
        <v>0.99721573962181542</v>
      </c>
      <c r="I170" s="274"/>
      <c r="J170" s="67" t="s">
        <v>584</v>
      </c>
      <c r="K170" s="68">
        <v>3</v>
      </c>
      <c r="L170" s="68" t="s">
        <v>585</v>
      </c>
      <c r="M170" s="68" t="s">
        <v>45</v>
      </c>
      <c r="N170" s="279">
        <v>7391837</v>
      </c>
      <c r="O170" s="279">
        <v>13515229</v>
      </c>
      <c r="P170" s="280">
        <f>O170/$O$392*100</f>
        <v>0.17855298336331948</v>
      </c>
    </row>
    <row r="171" spans="2:16" ht="21.95" customHeight="1">
      <c r="B171" s="67" t="s">
        <v>972</v>
      </c>
      <c r="C171" s="68">
        <v>4</v>
      </c>
      <c r="D171" s="68" t="s">
        <v>973</v>
      </c>
      <c r="E171" s="68" t="s">
        <v>45</v>
      </c>
      <c r="F171" s="279">
        <v>10270750</v>
      </c>
      <c r="G171" s="279">
        <v>4919791</v>
      </c>
      <c r="H171" s="280">
        <f>G171/$G$395*100</f>
        <v>3.043308863871437E-2</v>
      </c>
      <c r="I171" s="274"/>
      <c r="J171" s="67" t="s">
        <v>343</v>
      </c>
      <c r="K171" s="68">
        <v>3</v>
      </c>
      <c r="L171" s="68" t="s">
        <v>344</v>
      </c>
      <c r="M171" s="68"/>
      <c r="N171" s="279">
        <v>0</v>
      </c>
      <c r="O171" s="279">
        <v>13336714</v>
      </c>
      <c r="P171" s="280">
        <f>O171/$O$392*100</f>
        <v>0.17619457820236339</v>
      </c>
    </row>
    <row r="172" spans="2:16" ht="21.95" customHeight="1">
      <c r="B172" s="67" t="s">
        <v>990</v>
      </c>
      <c r="C172" s="68">
        <v>4</v>
      </c>
      <c r="D172" s="68" t="s">
        <v>991</v>
      </c>
      <c r="E172" s="68" t="s">
        <v>19</v>
      </c>
      <c r="F172" s="279">
        <v>298943</v>
      </c>
      <c r="G172" s="279">
        <v>76798561</v>
      </c>
      <c r="H172" s="280">
        <f>G172/$G$395*100</f>
        <v>0.47506437046588207</v>
      </c>
      <c r="I172" s="274"/>
      <c r="J172" s="67" t="s">
        <v>369</v>
      </c>
      <c r="K172" s="68">
        <v>4</v>
      </c>
      <c r="L172" s="68" t="s">
        <v>370</v>
      </c>
      <c r="M172" s="68" t="s">
        <v>166</v>
      </c>
      <c r="N172" s="279">
        <v>1031369</v>
      </c>
      <c r="O172" s="279">
        <v>84127696</v>
      </c>
      <c r="P172" s="280">
        <f>O172/$O$392*100</f>
        <v>1.1114314899349762</v>
      </c>
    </row>
    <row r="173" spans="2:16" ht="21.95" customHeight="1">
      <c r="B173" s="67" t="s">
        <v>992</v>
      </c>
      <c r="C173" s="68">
        <v>4</v>
      </c>
      <c r="D173" s="68" t="s">
        <v>993</v>
      </c>
      <c r="E173" s="68" t="s">
        <v>19</v>
      </c>
      <c r="F173" s="279">
        <v>4563</v>
      </c>
      <c r="G173" s="279">
        <v>2262071</v>
      </c>
      <c r="H173" s="280">
        <f>G173/$G$395*100</f>
        <v>1.3992831656886492E-2</v>
      </c>
      <c r="I173" s="274"/>
      <c r="J173" s="67" t="s">
        <v>371</v>
      </c>
      <c r="K173" s="68">
        <v>4</v>
      </c>
      <c r="L173" s="68" t="s">
        <v>372</v>
      </c>
      <c r="M173" s="68" t="s">
        <v>166</v>
      </c>
      <c r="N173" s="279">
        <v>128847</v>
      </c>
      <c r="O173" s="279">
        <v>12391041</v>
      </c>
      <c r="P173" s="280">
        <f>O173/$O$392*100</f>
        <v>0.16370106178202451</v>
      </c>
    </row>
    <row r="174" spans="2:16" ht="21.95" customHeight="1">
      <c r="B174" s="67" t="s">
        <v>994</v>
      </c>
      <c r="C174" s="68">
        <v>4</v>
      </c>
      <c r="D174" s="68" t="s">
        <v>995</v>
      </c>
      <c r="E174" s="68" t="s">
        <v>19</v>
      </c>
      <c r="F174" s="279">
        <v>28248</v>
      </c>
      <c r="G174" s="279">
        <v>9478515</v>
      </c>
      <c r="H174" s="280">
        <f>G174/$G$395*100</f>
        <v>5.8632671013541776E-2</v>
      </c>
      <c r="I174" s="274"/>
      <c r="J174" s="67" t="s">
        <v>373</v>
      </c>
      <c r="K174" s="68">
        <v>4</v>
      </c>
      <c r="L174" s="68" t="s">
        <v>374</v>
      </c>
      <c r="M174" s="68" t="s">
        <v>166</v>
      </c>
      <c r="N174" s="279">
        <v>211716</v>
      </c>
      <c r="O174" s="279">
        <v>20227339</v>
      </c>
      <c r="P174" s="280">
        <f>O174/$O$392*100</f>
        <v>0.26722830400810987</v>
      </c>
    </row>
    <row r="175" spans="2:16" ht="21.95" customHeight="1">
      <c r="B175" s="67" t="s">
        <v>717</v>
      </c>
      <c r="C175" s="68">
        <v>3</v>
      </c>
      <c r="D175" s="68" t="s">
        <v>698</v>
      </c>
      <c r="E175" s="68"/>
      <c r="F175" s="279">
        <v>0</v>
      </c>
      <c r="G175" s="279">
        <v>14851364</v>
      </c>
      <c r="H175" s="280">
        <f>G175/$G$395*100</f>
        <v>9.1868308433795592E-2</v>
      </c>
      <c r="I175" s="274"/>
      <c r="J175" s="67" t="s">
        <v>627</v>
      </c>
      <c r="K175" s="68">
        <v>5</v>
      </c>
      <c r="L175" s="68" t="s">
        <v>628</v>
      </c>
      <c r="M175" s="68" t="s">
        <v>16</v>
      </c>
      <c r="N175" s="279">
        <v>1377</v>
      </c>
      <c r="O175" s="279">
        <v>1751210</v>
      </c>
      <c r="P175" s="280">
        <f>O175/$O$392*100</f>
        <v>2.3135661999931979E-2</v>
      </c>
    </row>
    <row r="176" spans="2:16" ht="21.95" customHeight="1">
      <c r="B176" s="67" t="s">
        <v>997</v>
      </c>
      <c r="C176" s="68">
        <v>4</v>
      </c>
      <c r="D176" s="68" t="s">
        <v>998</v>
      </c>
      <c r="E176" s="68" t="s">
        <v>19</v>
      </c>
      <c r="F176" s="279">
        <v>4210</v>
      </c>
      <c r="G176" s="279">
        <v>4420604</v>
      </c>
      <c r="H176" s="280">
        <f>G176/$G$395*100</f>
        <v>2.7345192787387781E-2</v>
      </c>
      <c r="I176" s="274"/>
      <c r="J176" s="67" t="s">
        <v>377</v>
      </c>
      <c r="K176" s="68">
        <v>4</v>
      </c>
      <c r="L176" s="68" t="s">
        <v>378</v>
      </c>
      <c r="M176" s="68" t="s">
        <v>45</v>
      </c>
      <c r="N176" s="279">
        <v>53027448</v>
      </c>
      <c r="O176" s="279">
        <v>16580755</v>
      </c>
      <c r="P176" s="280">
        <f>O176/$O$392*100</f>
        <v>0.21905239427806039</v>
      </c>
    </row>
    <row r="177" spans="2:16" ht="21.95" customHeight="1">
      <c r="B177" s="67" t="s">
        <v>999</v>
      </c>
      <c r="C177" s="68">
        <v>5</v>
      </c>
      <c r="D177" s="68" t="s">
        <v>1000</v>
      </c>
      <c r="E177" s="68" t="s">
        <v>19</v>
      </c>
      <c r="F177" s="279">
        <v>2159</v>
      </c>
      <c r="G177" s="279">
        <v>2623626</v>
      </c>
      <c r="H177" s="280">
        <f>G177/$G$395*100</f>
        <v>1.6229356615522009E-2</v>
      </c>
      <c r="I177" s="274"/>
      <c r="J177" s="67" t="s">
        <v>379</v>
      </c>
      <c r="K177" s="68">
        <v>4</v>
      </c>
      <c r="L177" s="68" t="s">
        <v>380</v>
      </c>
      <c r="M177" s="68" t="s">
        <v>19</v>
      </c>
      <c r="N177" s="279">
        <v>85171</v>
      </c>
      <c r="O177" s="279">
        <v>2781872</v>
      </c>
      <c r="P177" s="280">
        <f>O177/$O$392*100</f>
        <v>3.6751988807210312E-2</v>
      </c>
    </row>
    <row r="178" spans="2:16" ht="21.95" customHeight="1">
      <c r="B178" s="67" t="s">
        <v>1001</v>
      </c>
      <c r="C178" s="68">
        <v>4</v>
      </c>
      <c r="D178" s="68" t="s">
        <v>1002</v>
      </c>
      <c r="E178" s="68" t="s">
        <v>19</v>
      </c>
      <c r="F178" s="279">
        <v>504500</v>
      </c>
      <c r="G178" s="279">
        <v>71343657</v>
      </c>
      <c r="H178" s="280">
        <f>G178/$G$395*100</f>
        <v>0.44132115313252834</v>
      </c>
      <c r="I178" s="274"/>
      <c r="J178" s="275" t="s">
        <v>381</v>
      </c>
      <c r="K178" s="276">
        <v>2</v>
      </c>
      <c r="L178" s="276" t="s">
        <v>382</v>
      </c>
      <c r="M178" s="276" t="s">
        <v>19</v>
      </c>
      <c r="N178" s="277">
        <v>6710583</v>
      </c>
      <c r="O178" s="277">
        <v>627273007</v>
      </c>
      <c r="P178" s="278">
        <f>O178/$O$392*100</f>
        <v>8.287056533272974</v>
      </c>
    </row>
    <row r="179" spans="2:16" ht="21.95" customHeight="1">
      <c r="B179" s="67" t="s">
        <v>155</v>
      </c>
      <c r="C179" s="68">
        <v>3</v>
      </c>
      <c r="D179" s="68" t="s">
        <v>846</v>
      </c>
      <c r="E179" s="68" t="s">
        <v>19</v>
      </c>
      <c r="F179" s="279">
        <v>452</v>
      </c>
      <c r="G179" s="279">
        <v>319407</v>
      </c>
      <c r="H179" s="280">
        <f>G179/$G$395*100</f>
        <v>1.9758037572786815E-3</v>
      </c>
      <c r="I179" s="274"/>
      <c r="J179" s="67" t="s">
        <v>75</v>
      </c>
      <c r="K179" s="68">
        <v>3</v>
      </c>
      <c r="L179" s="68" t="s">
        <v>76</v>
      </c>
      <c r="M179" s="68" t="s">
        <v>19</v>
      </c>
      <c r="N179" s="279">
        <v>15699</v>
      </c>
      <c r="O179" s="279">
        <v>13000646</v>
      </c>
      <c r="P179" s="280">
        <f>O179/$O$392*100</f>
        <v>0.17175470196993375</v>
      </c>
    </row>
    <row r="180" spans="2:16" ht="21.95" customHeight="1">
      <c r="B180" s="67" t="s">
        <v>1005</v>
      </c>
      <c r="C180" s="68">
        <v>4</v>
      </c>
      <c r="D180" s="68" t="s">
        <v>1006</v>
      </c>
      <c r="E180" s="68" t="s">
        <v>19</v>
      </c>
      <c r="F180" s="279">
        <v>322132</v>
      </c>
      <c r="G180" s="279">
        <v>64663718</v>
      </c>
      <c r="H180" s="280">
        <f>G180/$G$395*100</f>
        <v>0.40000005317356574</v>
      </c>
      <c r="I180" s="274"/>
      <c r="J180" s="67" t="s">
        <v>385</v>
      </c>
      <c r="K180" s="68">
        <v>4</v>
      </c>
      <c r="L180" s="68" t="s">
        <v>386</v>
      </c>
      <c r="M180" s="68" t="s">
        <v>19</v>
      </c>
      <c r="N180" s="279">
        <v>542856</v>
      </c>
      <c r="O180" s="279">
        <v>51940821</v>
      </c>
      <c r="P180" s="280">
        <f>O180/$O$392*100</f>
        <v>0.68620284183791147</v>
      </c>
    </row>
    <row r="181" spans="2:16" ht="21.95" customHeight="1">
      <c r="B181" s="67" t="s">
        <v>1007</v>
      </c>
      <c r="C181" s="68">
        <v>5</v>
      </c>
      <c r="D181" s="68" t="s">
        <v>1008</v>
      </c>
      <c r="E181" s="68" t="s">
        <v>19</v>
      </c>
      <c r="F181" s="279">
        <v>76940</v>
      </c>
      <c r="G181" s="279">
        <v>13059661</v>
      </c>
      <c r="H181" s="280">
        <f>G181/$G$395*100</f>
        <v>8.0785102620123728E-2</v>
      </c>
      <c r="I181" s="274"/>
      <c r="J181" s="67" t="s">
        <v>387</v>
      </c>
      <c r="K181" s="68">
        <v>4</v>
      </c>
      <c r="L181" s="68" t="s">
        <v>388</v>
      </c>
      <c r="M181" s="68" t="s">
        <v>19</v>
      </c>
      <c r="N181" s="279">
        <v>6167725</v>
      </c>
      <c r="O181" s="279">
        <v>575318555</v>
      </c>
      <c r="P181" s="280">
        <f>O181/$O$392*100</f>
        <v>7.6006736089728104</v>
      </c>
    </row>
    <row r="182" spans="2:16" ht="21.95" customHeight="1">
      <c r="B182" s="67" t="s">
        <v>1009</v>
      </c>
      <c r="C182" s="68">
        <v>4</v>
      </c>
      <c r="D182" s="68" t="s">
        <v>1010</v>
      </c>
      <c r="E182" s="68" t="s">
        <v>19</v>
      </c>
      <c r="F182" s="279">
        <v>760246</v>
      </c>
      <c r="G182" s="279">
        <v>88658180</v>
      </c>
      <c r="H182" s="280">
        <f>G182/$G$395*100</f>
        <v>0.54842619340681209</v>
      </c>
      <c r="I182" s="274"/>
      <c r="J182" s="281" t="s">
        <v>389</v>
      </c>
      <c r="K182" s="282">
        <v>1</v>
      </c>
      <c r="L182" s="282" t="s">
        <v>390</v>
      </c>
      <c r="M182" s="282" t="s">
        <v>19</v>
      </c>
      <c r="N182" s="283">
        <v>54063</v>
      </c>
      <c r="O182" s="283">
        <v>16526766</v>
      </c>
      <c r="P182" s="284">
        <f>O182/$O$392*100</f>
        <v>0.21833913244440578</v>
      </c>
    </row>
    <row r="183" spans="2:16" ht="21.95" customHeight="1">
      <c r="B183" s="67" t="s">
        <v>1011</v>
      </c>
      <c r="C183" s="68">
        <v>5</v>
      </c>
      <c r="D183" s="68" t="s">
        <v>1012</v>
      </c>
      <c r="E183" s="68" t="s">
        <v>19</v>
      </c>
      <c r="F183" s="279">
        <v>540003</v>
      </c>
      <c r="G183" s="279">
        <v>61423007</v>
      </c>
      <c r="H183" s="280">
        <f>G183/$G$395*100</f>
        <v>0.37995350137584566</v>
      </c>
      <c r="I183" s="274"/>
      <c r="J183" s="275" t="s">
        <v>391</v>
      </c>
      <c r="K183" s="276">
        <v>2</v>
      </c>
      <c r="L183" s="276" t="s">
        <v>392</v>
      </c>
      <c r="M183" s="276" t="s">
        <v>19</v>
      </c>
      <c r="N183" s="277">
        <v>2566</v>
      </c>
      <c r="O183" s="277">
        <v>747901</v>
      </c>
      <c r="P183" s="278">
        <f>O183/$O$392*100</f>
        <v>9.8807023403310427E-3</v>
      </c>
    </row>
    <row r="184" spans="2:16" ht="21.95" customHeight="1">
      <c r="B184" s="67" t="s">
        <v>458</v>
      </c>
      <c r="C184" s="68">
        <v>3</v>
      </c>
      <c r="D184" s="68" t="s">
        <v>459</v>
      </c>
      <c r="E184" s="68" t="s">
        <v>19</v>
      </c>
      <c r="F184" s="279">
        <v>22839</v>
      </c>
      <c r="G184" s="279">
        <v>14374373</v>
      </c>
      <c r="H184" s="280">
        <f>G184/$G$395*100</f>
        <v>8.8917713706729129E-2</v>
      </c>
      <c r="I184" s="274"/>
      <c r="J184" s="67" t="s">
        <v>218</v>
      </c>
      <c r="K184" s="68">
        <v>4</v>
      </c>
      <c r="L184" s="68" t="s">
        <v>219</v>
      </c>
      <c r="M184" s="68" t="s">
        <v>19</v>
      </c>
      <c r="N184" s="279">
        <v>453</v>
      </c>
      <c r="O184" s="279">
        <v>121104</v>
      </c>
      <c r="P184" s="280">
        <f>O184/$O$392*100</f>
        <v>1.5999344515162444E-3</v>
      </c>
    </row>
    <row r="185" spans="2:16" ht="21.95" customHeight="1">
      <c r="B185" s="67" t="s">
        <v>1015</v>
      </c>
      <c r="C185" s="68">
        <v>4</v>
      </c>
      <c r="D185" s="68" t="s">
        <v>1016</v>
      </c>
      <c r="E185" s="68" t="s">
        <v>19</v>
      </c>
      <c r="F185" s="279">
        <v>1751</v>
      </c>
      <c r="G185" s="279">
        <v>118799</v>
      </c>
      <c r="H185" s="280">
        <f>G185/$G$395*100</f>
        <v>7.348727816264204E-4</v>
      </c>
      <c r="I185" s="274"/>
      <c r="J185" s="275" t="s">
        <v>395</v>
      </c>
      <c r="K185" s="276">
        <v>2</v>
      </c>
      <c r="L185" s="276" t="s">
        <v>396</v>
      </c>
      <c r="M185" s="276" t="s">
        <v>19</v>
      </c>
      <c r="N185" s="277">
        <v>7947</v>
      </c>
      <c r="O185" s="277">
        <v>3582689</v>
      </c>
      <c r="P185" s="278">
        <f>O185/$O$392*100</f>
        <v>4.7331777316754871E-2</v>
      </c>
    </row>
    <row r="186" spans="2:16" ht="21.95" customHeight="1">
      <c r="B186" s="67" t="s">
        <v>931</v>
      </c>
      <c r="C186" s="68">
        <v>3</v>
      </c>
      <c r="D186" s="68" t="s">
        <v>932</v>
      </c>
      <c r="E186" s="68"/>
      <c r="F186" s="279">
        <v>0</v>
      </c>
      <c r="G186" s="279">
        <v>13866201</v>
      </c>
      <c r="H186" s="280">
        <f>G186/$G$395*100</f>
        <v>8.5774237994099722E-2</v>
      </c>
      <c r="I186" s="274"/>
      <c r="J186" s="67" t="s">
        <v>292</v>
      </c>
      <c r="K186" s="68">
        <v>5</v>
      </c>
      <c r="L186" s="68" t="s">
        <v>293</v>
      </c>
      <c r="M186" s="68" t="s">
        <v>19</v>
      </c>
      <c r="N186" s="279">
        <v>12691</v>
      </c>
      <c r="O186" s="279">
        <v>630289</v>
      </c>
      <c r="P186" s="280">
        <f>O186/$O$392*100</f>
        <v>8.3269015516557847E-3</v>
      </c>
    </row>
    <row r="187" spans="2:16" ht="21.95" customHeight="1">
      <c r="B187" s="67" t="s">
        <v>1018</v>
      </c>
      <c r="C187" s="68">
        <v>4</v>
      </c>
      <c r="D187" s="68" t="s">
        <v>1019</v>
      </c>
      <c r="E187" s="68" t="s">
        <v>19</v>
      </c>
      <c r="F187" s="279">
        <v>25372</v>
      </c>
      <c r="G187" s="279">
        <v>13995825</v>
      </c>
      <c r="H187" s="280">
        <f>G187/$G$395*100</f>
        <v>8.6576072600834983E-2</v>
      </c>
      <c r="I187" s="274"/>
      <c r="J187" s="275" t="s">
        <v>399</v>
      </c>
      <c r="K187" s="276">
        <v>2</v>
      </c>
      <c r="L187" s="276" t="s">
        <v>400</v>
      </c>
      <c r="M187" s="276" t="s">
        <v>19</v>
      </c>
      <c r="N187" s="277">
        <v>43223</v>
      </c>
      <c r="O187" s="277">
        <v>11995120</v>
      </c>
      <c r="P187" s="278">
        <f>O187/$O$392*100</f>
        <v>0.15847045298315113</v>
      </c>
    </row>
    <row r="188" spans="2:16" ht="21.95" customHeight="1">
      <c r="B188" s="67" t="s">
        <v>1094</v>
      </c>
      <c r="C188" s="68">
        <v>4</v>
      </c>
      <c r="D188" s="68" t="s">
        <v>1095</v>
      </c>
      <c r="E188" s="68" t="s">
        <v>16</v>
      </c>
      <c r="F188" s="279">
        <v>961</v>
      </c>
      <c r="G188" s="279">
        <v>86702</v>
      </c>
      <c r="H188" s="280">
        <f>G188/$G$395*100</f>
        <v>5.3632555756002922E-4</v>
      </c>
      <c r="I188" s="274"/>
      <c r="J188" s="67" t="s">
        <v>531</v>
      </c>
      <c r="K188" s="68">
        <v>3</v>
      </c>
      <c r="L188" s="68" t="s">
        <v>532</v>
      </c>
      <c r="M188" s="68" t="s">
        <v>19</v>
      </c>
      <c r="N188" s="279">
        <v>16488</v>
      </c>
      <c r="O188" s="279">
        <v>12118529</v>
      </c>
      <c r="P188" s="280">
        <f>O188/$O$392*100</f>
        <v>0.16010083935129063</v>
      </c>
    </row>
    <row r="189" spans="2:16" ht="21.95" customHeight="1">
      <c r="B189" s="67" t="s">
        <v>606</v>
      </c>
      <c r="C189" s="68">
        <v>3</v>
      </c>
      <c r="D189" s="68" t="s">
        <v>607</v>
      </c>
      <c r="E189" s="68"/>
      <c r="F189" s="279">
        <v>0</v>
      </c>
      <c r="G189" s="279">
        <v>12131419</v>
      </c>
      <c r="H189" s="280">
        <f>G189/$G$395*100</f>
        <v>7.5043136942277364E-2</v>
      </c>
      <c r="I189" s="274"/>
      <c r="J189" s="67" t="s">
        <v>494</v>
      </c>
      <c r="K189" s="68">
        <v>4</v>
      </c>
      <c r="L189" s="68" t="s">
        <v>495</v>
      </c>
      <c r="M189" s="68"/>
      <c r="N189" s="279">
        <v>0</v>
      </c>
      <c r="O189" s="279">
        <v>26220034</v>
      </c>
      <c r="P189" s="280">
        <f>O189/$O$392*100</f>
        <v>0.34639925779930703</v>
      </c>
    </row>
    <row r="190" spans="2:16" ht="21.95" customHeight="1">
      <c r="B190" s="67" t="s">
        <v>1020</v>
      </c>
      <c r="C190" s="68">
        <v>4</v>
      </c>
      <c r="D190" s="68" t="s">
        <v>1021</v>
      </c>
      <c r="E190" s="68" t="s">
        <v>19</v>
      </c>
      <c r="F190" s="279">
        <v>3991</v>
      </c>
      <c r="G190" s="279">
        <v>6550460</v>
      </c>
      <c r="H190" s="280">
        <f>G190/$G$395*100</f>
        <v>4.052016230046214E-2</v>
      </c>
      <c r="I190" s="274"/>
      <c r="J190" s="275" t="s">
        <v>405</v>
      </c>
      <c r="K190" s="276">
        <v>2</v>
      </c>
      <c r="L190" s="276" t="s">
        <v>406</v>
      </c>
      <c r="M190" s="276"/>
      <c r="N190" s="277">
        <v>0</v>
      </c>
      <c r="O190" s="277">
        <v>245640391</v>
      </c>
      <c r="P190" s="278">
        <f>O190/$O$392*100</f>
        <v>3.2452150568504825</v>
      </c>
    </row>
    <row r="191" spans="2:16" ht="21.95" customHeight="1">
      <c r="B191" s="67" t="s">
        <v>723</v>
      </c>
      <c r="C191" s="68">
        <v>4</v>
      </c>
      <c r="D191" s="68" t="s">
        <v>1164</v>
      </c>
      <c r="E191" s="68" t="s">
        <v>19</v>
      </c>
      <c r="F191" s="279">
        <v>543</v>
      </c>
      <c r="G191" s="279">
        <v>1733458</v>
      </c>
      <c r="H191" s="280">
        <f>G191/$G$395*100</f>
        <v>1.0722910986561937E-2</v>
      </c>
      <c r="I191" s="274"/>
      <c r="J191" s="67" t="s">
        <v>663</v>
      </c>
      <c r="K191" s="68">
        <v>3</v>
      </c>
      <c r="L191" s="68" t="s">
        <v>664</v>
      </c>
      <c r="M191" s="68" t="s">
        <v>45</v>
      </c>
      <c r="N191" s="279">
        <v>3381327</v>
      </c>
      <c r="O191" s="279">
        <v>12111054</v>
      </c>
      <c r="P191" s="280">
        <f>O191/$O$392*100</f>
        <v>0.1600020853049744</v>
      </c>
    </row>
    <row r="192" spans="2:16" ht="21.95" customHeight="1">
      <c r="B192" s="67" t="s">
        <v>1090</v>
      </c>
      <c r="C192" s="68">
        <v>4</v>
      </c>
      <c r="D192" s="68" t="s">
        <v>1091</v>
      </c>
      <c r="E192" s="68" t="s">
        <v>16</v>
      </c>
      <c r="F192" s="279">
        <v>667</v>
      </c>
      <c r="G192" s="279">
        <v>38521168</v>
      </c>
      <c r="H192" s="280">
        <f>G192/$G$395*100</f>
        <v>0.23828616301196687</v>
      </c>
      <c r="I192" s="274"/>
      <c r="J192" s="67" t="s">
        <v>527</v>
      </c>
      <c r="K192" s="68">
        <v>3</v>
      </c>
      <c r="L192" s="68" t="s">
        <v>528</v>
      </c>
      <c r="M192" s="68" t="s">
        <v>45</v>
      </c>
      <c r="N192" s="279">
        <v>10983060</v>
      </c>
      <c r="O192" s="279">
        <v>11318960</v>
      </c>
      <c r="P192" s="280">
        <f>O192/$O$392*100</f>
        <v>0.1495375384738267</v>
      </c>
    </row>
    <row r="193" spans="2:16" ht="21.95" customHeight="1">
      <c r="B193" s="67" t="s">
        <v>1026</v>
      </c>
      <c r="C193" s="68">
        <v>4</v>
      </c>
      <c r="D193" s="68" t="s">
        <v>1027</v>
      </c>
      <c r="E193" s="68" t="s">
        <v>19</v>
      </c>
      <c r="F193" s="279">
        <v>1750</v>
      </c>
      <c r="G193" s="279">
        <v>2865996</v>
      </c>
      <c r="H193" s="280">
        <f>G193/$G$395*100</f>
        <v>1.7728621054471792E-2</v>
      </c>
      <c r="I193" s="274"/>
      <c r="J193" s="275" t="s">
        <v>412</v>
      </c>
      <c r="K193" s="276">
        <v>2</v>
      </c>
      <c r="L193" s="276" t="s">
        <v>413</v>
      </c>
      <c r="M193" s="276" t="s">
        <v>19</v>
      </c>
      <c r="N193" s="277">
        <v>217</v>
      </c>
      <c r="O193" s="277">
        <v>83911</v>
      </c>
      <c r="P193" s="278">
        <f>O193/$O$392*100</f>
        <v>1.1085686662800534E-3</v>
      </c>
    </row>
    <row r="194" spans="2:16" ht="21.95" customHeight="1">
      <c r="B194" s="67" t="s">
        <v>1072</v>
      </c>
      <c r="C194" s="68">
        <v>5</v>
      </c>
      <c r="D194" s="68" t="s">
        <v>1073</v>
      </c>
      <c r="E194" s="68" t="s">
        <v>45</v>
      </c>
      <c r="F194" s="279">
        <v>135789002</v>
      </c>
      <c r="G194" s="279">
        <v>322720561</v>
      </c>
      <c r="H194" s="280">
        <f>G194/$G$395*100</f>
        <v>1.9963009482412215</v>
      </c>
      <c r="I194" s="274"/>
      <c r="J194" s="67" t="s">
        <v>488</v>
      </c>
      <c r="K194" s="68">
        <v>3</v>
      </c>
      <c r="L194" s="68" t="s">
        <v>489</v>
      </c>
      <c r="M194" s="68" t="s">
        <v>19</v>
      </c>
      <c r="N194" s="279">
        <v>9246</v>
      </c>
      <c r="O194" s="279">
        <v>11264080</v>
      </c>
      <c r="P194" s="280">
        <f>O194/$O$392*100</f>
        <v>0.14881250542207605</v>
      </c>
    </row>
    <row r="195" spans="2:16" ht="21.95" customHeight="1">
      <c r="B195" s="67" t="s">
        <v>981</v>
      </c>
      <c r="C195" s="68">
        <v>4</v>
      </c>
      <c r="D195" s="68" t="s">
        <v>982</v>
      </c>
      <c r="E195" s="68" t="s">
        <v>19</v>
      </c>
      <c r="F195" s="279">
        <v>2872</v>
      </c>
      <c r="G195" s="279">
        <v>2874803</v>
      </c>
      <c r="H195" s="280">
        <f>G195/$G$395*100</f>
        <v>1.7783099834493374E-2</v>
      </c>
      <c r="I195" s="274"/>
      <c r="J195" s="67" t="s">
        <v>353</v>
      </c>
      <c r="K195" s="68">
        <v>3</v>
      </c>
      <c r="L195" s="68" t="s">
        <v>354</v>
      </c>
      <c r="M195" s="68" t="s">
        <v>19</v>
      </c>
      <c r="N195" s="279">
        <v>372907</v>
      </c>
      <c r="O195" s="279">
        <v>11187687</v>
      </c>
      <c r="P195" s="280">
        <f>O195/$O$392*100</f>
        <v>0.1478032588855894</v>
      </c>
    </row>
    <row r="196" spans="2:16" ht="21.95" customHeight="1">
      <c r="B196" s="67" t="s">
        <v>1030</v>
      </c>
      <c r="C196" s="68">
        <v>4</v>
      </c>
      <c r="D196" s="68" t="s">
        <v>1031</v>
      </c>
      <c r="E196" s="68" t="s">
        <v>19</v>
      </c>
      <c r="F196" s="279">
        <v>45175</v>
      </c>
      <c r="G196" s="279">
        <v>28069395</v>
      </c>
      <c r="H196" s="280">
        <f>G196/$G$395*100</f>
        <v>0.17363306410172422</v>
      </c>
      <c r="I196" s="274"/>
      <c r="J196" s="67" t="s">
        <v>418</v>
      </c>
      <c r="K196" s="68">
        <v>4</v>
      </c>
      <c r="L196" s="68" t="s">
        <v>419</v>
      </c>
      <c r="M196" s="68" t="s">
        <v>45</v>
      </c>
      <c r="N196" s="279">
        <v>149046</v>
      </c>
      <c r="O196" s="279">
        <v>345511</v>
      </c>
      <c r="P196" s="280">
        <f>O196/$O$392*100</f>
        <v>4.5646300062576715E-3</v>
      </c>
    </row>
    <row r="197" spans="2:16" ht="21.95" customHeight="1">
      <c r="B197" s="67" t="s">
        <v>667</v>
      </c>
      <c r="C197" s="68">
        <v>3</v>
      </c>
      <c r="D197" s="68" t="s">
        <v>668</v>
      </c>
      <c r="E197" s="68" t="s">
        <v>45</v>
      </c>
      <c r="F197" s="279">
        <v>17648737</v>
      </c>
      <c r="G197" s="279">
        <v>358443095</v>
      </c>
      <c r="H197" s="280">
        <f>G197/$G$395*100</f>
        <v>2.2172751814193155</v>
      </c>
      <c r="I197" s="274"/>
      <c r="J197" s="67" t="s">
        <v>582</v>
      </c>
      <c r="K197" s="68">
        <v>3</v>
      </c>
      <c r="L197" s="68" t="s">
        <v>583</v>
      </c>
      <c r="M197" s="68" t="s">
        <v>19</v>
      </c>
      <c r="N197" s="279">
        <v>20601</v>
      </c>
      <c r="O197" s="279">
        <v>11054178</v>
      </c>
      <c r="P197" s="280">
        <f>O197/$O$392*100</f>
        <v>0.14603943895654095</v>
      </c>
    </row>
    <row r="198" spans="2:16" ht="21.95" customHeight="1">
      <c r="B198" s="67" t="s">
        <v>1032</v>
      </c>
      <c r="C198" s="68">
        <v>4</v>
      </c>
      <c r="D198" s="68" t="s">
        <v>1033</v>
      </c>
      <c r="E198" s="68" t="s">
        <v>19</v>
      </c>
      <c r="F198" s="279">
        <v>18286</v>
      </c>
      <c r="G198" s="279">
        <v>7537305</v>
      </c>
      <c r="H198" s="280">
        <f>G198/$G$395*100</f>
        <v>4.662463733968069E-2</v>
      </c>
      <c r="I198" s="274"/>
      <c r="J198" s="67" t="s">
        <v>422</v>
      </c>
      <c r="K198" s="68">
        <v>4</v>
      </c>
      <c r="L198" s="68" t="s">
        <v>423</v>
      </c>
      <c r="M198" s="68" t="s">
        <v>45</v>
      </c>
      <c r="N198" s="279">
        <v>285963</v>
      </c>
      <c r="O198" s="279">
        <v>415381</v>
      </c>
      <c r="P198" s="280">
        <f>O198/$O$392*100</f>
        <v>5.4876996003870157E-3</v>
      </c>
    </row>
    <row r="199" spans="2:16" ht="21.95" customHeight="1">
      <c r="B199" s="67" t="s">
        <v>1159</v>
      </c>
      <c r="C199" s="68">
        <v>3</v>
      </c>
      <c r="D199" s="68" t="s">
        <v>1160</v>
      </c>
      <c r="E199" s="68" t="s">
        <v>19</v>
      </c>
      <c r="F199" s="279">
        <v>8849</v>
      </c>
      <c r="G199" s="279">
        <v>10109792</v>
      </c>
      <c r="H199" s="280">
        <f>G199/$G$395*100</f>
        <v>6.253765577744369E-2</v>
      </c>
      <c r="I199" s="274"/>
      <c r="J199" s="67" t="s">
        <v>655</v>
      </c>
      <c r="K199" s="68">
        <v>4</v>
      </c>
      <c r="L199" s="68" t="s">
        <v>656</v>
      </c>
      <c r="M199" s="68" t="s">
        <v>16</v>
      </c>
      <c r="N199" s="279">
        <v>2874066</v>
      </c>
      <c r="O199" s="279">
        <v>7602650</v>
      </c>
      <c r="P199" s="280">
        <f>O199/$O$392*100</f>
        <v>0.10044046156873411</v>
      </c>
    </row>
    <row r="200" spans="2:16" ht="21.95" customHeight="1">
      <c r="B200" s="67" t="s">
        <v>1115</v>
      </c>
      <c r="C200" s="68">
        <v>4</v>
      </c>
      <c r="D200" s="68" t="s">
        <v>662</v>
      </c>
      <c r="E200" s="68" t="s">
        <v>16</v>
      </c>
      <c r="F200" s="279">
        <v>241474</v>
      </c>
      <c r="G200" s="279">
        <v>125563974</v>
      </c>
      <c r="H200" s="280">
        <f>G200/$G$395*100</f>
        <v>0.77671989533116881</v>
      </c>
      <c r="I200" s="274"/>
      <c r="J200" s="67" t="s">
        <v>574</v>
      </c>
      <c r="K200" s="68">
        <v>3</v>
      </c>
      <c r="L200" s="68" t="s">
        <v>575</v>
      </c>
      <c r="M200" s="68" t="s">
        <v>19</v>
      </c>
      <c r="N200" s="279">
        <v>2371</v>
      </c>
      <c r="O200" s="279">
        <v>10924288</v>
      </c>
      <c r="P200" s="280">
        <f>O200/$O$392*100</f>
        <v>0.14432343051827759</v>
      </c>
    </row>
    <row r="201" spans="2:16" ht="21.95" customHeight="1">
      <c r="B201" s="67" t="s">
        <v>1036</v>
      </c>
      <c r="C201" s="68">
        <v>4</v>
      </c>
      <c r="D201" s="68" t="s">
        <v>1298</v>
      </c>
      <c r="E201" s="68" t="s">
        <v>296</v>
      </c>
      <c r="F201" s="279">
        <v>1390</v>
      </c>
      <c r="G201" s="279">
        <v>7936</v>
      </c>
      <c r="H201" s="280">
        <f>G201/$G$395*100</f>
        <v>4.9090904763400972E-5</v>
      </c>
      <c r="I201" s="274"/>
      <c r="J201" s="275" t="s">
        <v>428</v>
      </c>
      <c r="K201" s="276">
        <v>2</v>
      </c>
      <c r="L201" s="276" t="s">
        <v>429</v>
      </c>
      <c r="M201" s="276" t="s">
        <v>45</v>
      </c>
      <c r="N201" s="277">
        <v>7032191</v>
      </c>
      <c r="O201" s="277">
        <v>42769560</v>
      </c>
      <c r="P201" s="278">
        <f>O201/$O$392*100</f>
        <v>0.56503907814928578</v>
      </c>
    </row>
    <row r="202" spans="2:16" ht="21.95" customHeight="1">
      <c r="B202" s="67" t="s">
        <v>456</v>
      </c>
      <c r="C202" s="68">
        <v>3</v>
      </c>
      <c r="D202" s="68" t="s">
        <v>883</v>
      </c>
      <c r="E202" s="68" t="s">
        <v>19</v>
      </c>
      <c r="F202" s="279">
        <v>276</v>
      </c>
      <c r="G202" s="279">
        <v>158258</v>
      </c>
      <c r="H202" s="280">
        <f>G202/$G$395*100</f>
        <v>9.7896023261672262E-4</v>
      </c>
      <c r="I202" s="274"/>
      <c r="J202" s="67" t="s">
        <v>216</v>
      </c>
      <c r="K202" s="68">
        <v>3</v>
      </c>
      <c r="L202" s="68" t="s">
        <v>217</v>
      </c>
      <c r="M202" s="68" t="s">
        <v>19</v>
      </c>
      <c r="N202" s="279">
        <v>25757</v>
      </c>
      <c r="O202" s="279">
        <v>10600984</v>
      </c>
      <c r="P202" s="280">
        <f>O202/$O$392*100</f>
        <v>0.14005218259985205</v>
      </c>
    </row>
    <row r="203" spans="2:16" ht="21.95" customHeight="1">
      <c r="B203" s="67" t="s">
        <v>1221</v>
      </c>
      <c r="C203" s="68">
        <v>5</v>
      </c>
      <c r="D203" s="68" t="s">
        <v>1222</v>
      </c>
      <c r="E203" s="68" t="s">
        <v>16</v>
      </c>
      <c r="F203" s="279">
        <v>9269</v>
      </c>
      <c r="G203" s="279">
        <v>21800</v>
      </c>
      <c r="H203" s="280">
        <f>G203/$G$395*100</f>
        <v>1.3485152770188272E-4</v>
      </c>
      <c r="I203" s="274"/>
      <c r="J203" s="67" t="s">
        <v>760</v>
      </c>
      <c r="K203" s="68">
        <v>3</v>
      </c>
      <c r="L203" s="68" t="s">
        <v>761</v>
      </c>
      <c r="M203" s="68" t="s">
        <v>45</v>
      </c>
      <c r="N203" s="279">
        <v>1889936</v>
      </c>
      <c r="O203" s="279">
        <v>10375435</v>
      </c>
      <c r="P203" s="280">
        <f>O203/$O$392*100</f>
        <v>0.13707239980485736</v>
      </c>
    </row>
    <row r="204" spans="2:16" ht="21.95" customHeight="1">
      <c r="B204" s="67" t="s">
        <v>1247</v>
      </c>
      <c r="C204" s="68">
        <v>3</v>
      </c>
      <c r="D204" s="68" t="s">
        <v>1248</v>
      </c>
      <c r="E204" s="68" t="s">
        <v>45</v>
      </c>
      <c r="F204" s="279">
        <v>39421</v>
      </c>
      <c r="G204" s="279">
        <v>610279</v>
      </c>
      <c r="H204" s="280">
        <f>G204/$G$395*100</f>
        <v>3.7750942878154721E-3</v>
      </c>
      <c r="I204" s="274"/>
      <c r="J204" s="67" t="s">
        <v>803</v>
      </c>
      <c r="K204" s="68">
        <v>3</v>
      </c>
      <c r="L204" s="68" t="s">
        <v>804</v>
      </c>
      <c r="M204" s="68"/>
      <c r="N204" s="279">
        <v>0</v>
      </c>
      <c r="O204" s="279">
        <v>10346539</v>
      </c>
      <c r="P204" s="280">
        <f>O204/$O$392*100</f>
        <v>0.13669064770822129</v>
      </c>
    </row>
    <row r="205" spans="2:16" ht="21.95" customHeight="1">
      <c r="B205" s="67" t="s">
        <v>537</v>
      </c>
      <c r="C205" s="68">
        <v>3</v>
      </c>
      <c r="D205" s="68" t="s">
        <v>545</v>
      </c>
      <c r="E205" s="68" t="s">
        <v>19</v>
      </c>
      <c r="F205" s="279">
        <v>40508</v>
      </c>
      <c r="G205" s="279">
        <v>8724893</v>
      </c>
      <c r="H205" s="280">
        <f>G205/$G$395*100</f>
        <v>5.3970878444287274E-2</v>
      </c>
      <c r="I205" s="274"/>
      <c r="J205" s="67" t="s">
        <v>359</v>
      </c>
      <c r="K205" s="68">
        <v>5</v>
      </c>
      <c r="L205" s="68" t="s">
        <v>360</v>
      </c>
      <c r="M205" s="68" t="s">
        <v>19</v>
      </c>
      <c r="N205" s="279">
        <v>2891</v>
      </c>
      <c r="O205" s="279">
        <v>173152</v>
      </c>
      <c r="P205" s="280">
        <f>O205/$O$392*100</f>
        <v>2.2875532612377852E-3</v>
      </c>
    </row>
    <row r="206" spans="2:16" ht="21.95" customHeight="1">
      <c r="B206" s="275" t="s">
        <v>769</v>
      </c>
      <c r="C206" s="276">
        <v>2</v>
      </c>
      <c r="D206" s="276" t="s">
        <v>770</v>
      </c>
      <c r="E206" s="276"/>
      <c r="F206" s="277">
        <v>0</v>
      </c>
      <c r="G206" s="277">
        <v>113217</v>
      </c>
      <c r="H206" s="278">
        <f>G206/$G$395*100</f>
        <v>7.0034336751486487E-4</v>
      </c>
      <c r="I206" s="274"/>
      <c r="J206" s="67" t="s">
        <v>739</v>
      </c>
      <c r="K206" s="68">
        <v>3</v>
      </c>
      <c r="L206" s="68" t="s">
        <v>740</v>
      </c>
      <c r="M206" s="68" t="s">
        <v>16</v>
      </c>
      <c r="N206" s="279">
        <v>552797</v>
      </c>
      <c r="O206" s="279">
        <v>9726763</v>
      </c>
      <c r="P206" s="280">
        <f>O206/$O$392*100</f>
        <v>0.12850263596110367</v>
      </c>
    </row>
    <row r="207" spans="2:16" ht="21.95" customHeight="1">
      <c r="B207" s="67" t="s">
        <v>1140</v>
      </c>
      <c r="C207" s="68">
        <v>4</v>
      </c>
      <c r="D207" s="68" t="s">
        <v>704</v>
      </c>
      <c r="E207" s="68" t="s">
        <v>16</v>
      </c>
      <c r="F207" s="279">
        <v>5847</v>
      </c>
      <c r="G207" s="279">
        <v>37967</v>
      </c>
      <c r="H207" s="280">
        <f>G207/$G$395*100</f>
        <v>2.3485816294758631E-4</v>
      </c>
      <c r="I207" s="274"/>
      <c r="J207" s="67" t="s">
        <v>633</v>
      </c>
      <c r="K207" s="68">
        <v>3</v>
      </c>
      <c r="L207" s="68" t="s">
        <v>634</v>
      </c>
      <c r="M207" s="68"/>
      <c r="N207" s="279">
        <v>0</v>
      </c>
      <c r="O207" s="279">
        <v>9341270</v>
      </c>
      <c r="P207" s="280">
        <f>O207/$O$392*100</f>
        <v>0.12340979401105784</v>
      </c>
    </row>
    <row r="208" spans="2:16" ht="21.95" customHeight="1">
      <c r="B208" s="67" t="s">
        <v>527</v>
      </c>
      <c r="C208" s="68">
        <v>3</v>
      </c>
      <c r="D208" s="68" t="s">
        <v>978</v>
      </c>
      <c r="E208" s="68" t="s">
        <v>19</v>
      </c>
      <c r="F208" s="279">
        <v>8679</v>
      </c>
      <c r="G208" s="279">
        <v>8186325</v>
      </c>
      <c r="H208" s="280">
        <f>G208/$G$395*100</f>
        <v>5.0639377638262158E-2</v>
      </c>
      <c r="I208" s="274"/>
      <c r="J208" s="281" t="s">
        <v>349</v>
      </c>
      <c r="K208" s="282">
        <v>1</v>
      </c>
      <c r="L208" s="282" t="s">
        <v>350</v>
      </c>
      <c r="M208" s="282"/>
      <c r="N208" s="283">
        <v>0</v>
      </c>
      <c r="O208" s="283">
        <v>1377062330</v>
      </c>
      <c r="P208" s="284">
        <f>O208/$O$392*100</f>
        <v>18.19270596885513</v>
      </c>
    </row>
    <row r="209" spans="2:16" ht="21.95" customHeight="1">
      <c r="B209" s="67" t="s">
        <v>424</v>
      </c>
      <c r="C209" s="68">
        <v>3</v>
      </c>
      <c r="D209" s="68" t="s">
        <v>427</v>
      </c>
      <c r="E209" s="68" t="s">
        <v>19</v>
      </c>
      <c r="F209" s="279">
        <v>30208</v>
      </c>
      <c r="G209" s="279">
        <v>30685336</v>
      </c>
      <c r="H209" s="280">
        <f>G209/$G$395*100</f>
        <v>0.18981488246080638</v>
      </c>
      <c r="I209" s="274"/>
      <c r="J209" s="67" t="s">
        <v>182</v>
      </c>
      <c r="K209" s="68">
        <v>3</v>
      </c>
      <c r="L209" s="68" t="s">
        <v>183</v>
      </c>
      <c r="M209" s="68" t="s">
        <v>45</v>
      </c>
      <c r="N209" s="279">
        <v>9259610</v>
      </c>
      <c r="O209" s="279">
        <v>9098081</v>
      </c>
      <c r="P209" s="280">
        <f>O209/$O$392*100</f>
        <v>0.12019696487800044</v>
      </c>
    </row>
    <row r="210" spans="2:16" ht="21.95" customHeight="1">
      <c r="B210" s="67" t="s">
        <v>1048</v>
      </c>
      <c r="C210" s="68">
        <v>4</v>
      </c>
      <c r="D210" s="68" t="s">
        <v>1049</v>
      </c>
      <c r="E210" s="68" t="s">
        <v>19</v>
      </c>
      <c r="F210" s="279">
        <v>51</v>
      </c>
      <c r="G210" s="279">
        <v>236039</v>
      </c>
      <c r="H210" s="280">
        <f>G210/$G$395*100</f>
        <v>1.4601018232671878E-3</v>
      </c>
      <c r="I210" s="274"/>
      <c r="J210" s="67" t="s">
        <v>448</v>
      </c>
      <c r="K210" s="68">
        <v>4</v>
      </c>
      <c r="L210" s="68" t="s">
        <v>449</v>
      </c>
      <c r="M210" s="68" t="s">
        <v>19</v>
      </c>
      <c r="N210" s="279">
        <v>668</v>
      </c>
      <c r="O210" s="279">
        <v>70150</v>
      </c>
      <c r="P210" s="280">
        <f>O210/$O$392*100</f>
        <v>9.2676874235256106E-4</v>
      </c>
    </row>
    <row r="211" spans="2:16" ht="21.95" customHeight="1">
      <c r="B211" s="67" t="s">
        <v>133</v>
      </c>
      <c r="C211" s="68">
        <v>3</v>
      </c>
      <c r="D211" s="68" t="s">
        <v>844</v>
      </c>
      <c r="E211" s="68" t="s">
        <v>19</v>
      </c>
      <c r="F211" s="279">
        <v>1723</v>
      </c>
      <c r="G211" s="279">
        <v>8104929</v>
      </c>
      <c r="H211" s="280">
        <f>G211/$G$395*100</f>
        <v>5.0135874200242778E-2</v>
      </c>
      <c r="I211" s="274"/>
      <c r="J211" s="67" t="s">
        <v>70</v>
      </c>
      <c r="K211" s="68">
        <v>5</v>
      </c>
      <c r="L211" s="68" t="s">
        <v>71</v>
      </c>
      <c r="M211" s="68" t="s">
        <v>45</v>
      </c>
      <c r="N211" s="279">
        <v>200</v>
      </c>
      <c r="O211" s="279">
        <v>1249</v>
      </c>
      <c r="P211" s="280">
        <f>O211/$O$392*100</f>
        <v>1.650084332428152E-5</v>
      </c>
    </row>
    <row r="212" spans="2:16" ht="21.95" customHeight="1">
      <c r="B212" s="67" t="s">
        <v>1051</v>
      </c>
      <c r="C212" s="68">
        <v>4</v>
      </c>
      <c r="D212" s="68" t="s">
        <v>1052</v>
      </c>
      <c r="E212" s="68" t="s">
        <v>19</v>
      </c>
      <c r="F212" s="279">
        <v>128</v>
      </c>
      <c r="G212" s="279">
        <v>186030</v>
      </c>
      <c r="H212" s="280">
        <f>G212/$G$395*100</f>
        <v>1.1507536558890477E-3</v>
      </c>
      <c r="I212" s="274"/>
      <c r="J212" s="275" t="s">
        <v>452</v>
      </c>
      <c r="K212" s="276">
        <v>2</v>
      </c>
      <c r="L212" s="276" t="s">
        <v>453</v>
      </c>
      <c r="M212" s="276" t="s">
        <v>19</v>
      </c>
      <c r="N212" s="277">
        <v>1906</v>
      </c>
      <c r="O212" s="277">
        <v>1909484</v>
      </c>
      <c r="P212" s="278">
        <f>O212/$O$392*100</f>
        <v>2.5226658378080365E-2</v>
      </c>
    </row>
    <row r="213" spans="2:16" ht="21.95" customHeight="1">
      <c r="B213" s="67" t="s">
        <v>1053</v>
      </c>
      <c r="C213" s="68">
        <v>5</v>
      </c>
      <c r="D213" s="68" t="s">
        <v>1054</v>
      </c>
      <c r="E213" s="68" t="s">
        <v>19</v>
      </c>
      <c r="F213" s="279">
        <v>6</v>
      </c>
      <c r="G213" s="279">
        <v>3646</v>
      </c>
      <c r="H213" s="280">
        <f>G213/$G$395*100</f>
        <v>2.2553608715645156E-5</v>
      </c>
      <c r="I213" s="274"/>
      <c r="J213" s="275" t="s">
        <v>454</v>
      </c>
      <c r="K213" s="276">
        <v>2</v>
      </c>
      <c r="L213" s="276" t="s">
        <v>455</v>
      </c>
      <c r="M213" s="276" t="s">
        <v>19</v>
      </c>
      <c r="N213" s="277">
        <v>772432</v>
      </c>
      <c r="O213" s="277">
        <v>249997488</v>
      </c>
      <c r="P213" s="278">
        <f>O213/$O$392*100</f>
        <v>3.302777726943114</v>
      </c>
    </row>
    <row r="214" spans="2:16" ht="21.95" customHeight="1">
      <c r="B214" s="67" t="s">
        <v>1028</v>
      </c>
      <c r="C214" s="68">
        <v>4</v>
      </c>
      <c r="D214" s="68" t="s">
        <v>1029</v>
      </c>
      <c r="E214" s="68" t="s">
        <v>19</v>
      </c>
      <c r="F214" s="279">
        <v>1831</v>
      </c>
      <c r="G214" s="279">
        <v>742741</v>
      </c>
      <c r="H214" s="280">
        <f>G214/$G$395*100</f>
        <v>4.5944843365515629E-3</v>
      </c>
      <c r="I214" s="274"/>
      <c r="J214" s="67" t="s">
        <v>416</v>
      </c>
      <c r="K214" s="68">
        <v>3</v>
      </c>
      <c r="L214" s="68" t="s">
        <v>417</v>
      </c>
      <c r="M214" s="68" t="s">
        <v>45</v>
      </c>
      <c r="N214" s="279">
        <v>4823318</v>
      </c>
      <c r="O214" s="279">
        <v>8757638</v>
      </c>
      <c r="P214" s="280">
        <f>O214/$O$392*100</f>
        <v>0.11569928945458299</v>
      </c>
    </row>
    <row r="215" spans="2:16" ht="21.95" customHeight="1">
      <c r="B215" s="67" t="s">
        <v>1069</v>
      </c>
      <c r="C215" s="68">
        <v>3</v>
      </c>
      <c r="D215" s="68" t="s">
        <v>1070</v>
      </c>
      <c r="E215" s="68" t="s">
        <v>45</v>
      </c>
      <c r="F215" s="279">
        <v>344292</v>
      </c>
      <c r="G215" s="279">
        <v>593847</v>
      </c>
      <c r="H215" s="280">
        <f>G215/$G$395*100</f>
        <v>3.6734484023477039E-3</v>
      </c>
      <c r="I215" s="274"/>
      <c r="J215" s="67" t="s">
        <v>476</v>
      </c>
      <c r="K215" s="68">
        <v>3</v>
      </c>
      <c r="L215" s="68" t="s">
        <v>477</v>
      </c>
      <c r="M215" s="68" t="s">
        <v>19</v>
      </c>
      <c r="N215" s="279">
        <v>12062</v>
      </c>
      <c r="O215" s="279">
        <v>8685902</v>
      </c>
      <c r="P215" s="280">
        <f>O215/$O$392*100</f>
        <v>0.11475156767979465</v>
      </c>
    </row>
    <row r="216" spans="2:16" ht="21.95" customHeight="1">
      <c r="B216" s="67" t="s">
        <v>548</v>
      </c>
      <c r="C216" s="68">
        <v>3</v>
      </c>
      <c r="D216" s="68" t="s">
        <v>573</v>
      </c>
      <c r="E216" s="68" t="s">
        <v>19</v>
      </c>
      <c r="F216" s="279">
        <v>18508</v>
      </c>
      <c r="G216" s="279">
        <v>7821917</v>
      </c>
      <c r="H216" s="280">
        <f>G216/$G$395*100</f>
        <v>4.83852044498774E-2</v>
      </c>
      <c r="I216" s="274"/>
      <c r="J216" s="67" t="s">
        <v>420</v>
      </c>
      <c r="K216" s="68">
        <v>4</v>
      </c>
      <c r="L216" s="68" t="s">
        <v>421</v>
      </c>
      <c r="M216" s="68" t="s">
        <v>45</v>
      </c>
      <c r="N216" s="279">
        <v>878195</v>
      </c>
      <c r="O216" s="279">
        <v>1688332</v>
      </c>
      <c r="P216" s="280">
        <f>O216/$O$392*100</f>
        <v>2.2304965421433842E-2</v>
      </c>
    </row>
    <row r="217" spans="2:16" ht="21.95" customHeight="1">
      <c r="B217" s="67" t="s">
        <v>1057</v>
      </c>
      <c r="C217" s="68">
        <v>4</v>
      </c>
      <c r="D217" s="68" t="s">
        <v>1058</v>
      </c>
      <c r="E217" s="68" t="s">
        <v>19</v>
      </c>
      <c r="F217" s="279">
        <v>2776</v>
      </c>
      <c r="G217" s="279">
        <v>2766270</v>
      </c>
      <c r="H217" s="280">
        <f>G217/$G$395*100</f>
        <v>1.7111730987884731E-2</v>
      </c>
      <c r="I217" s="274"/>
      <c r="J217" s="67" t="s">
        <v>458</v>
      </c>
      <c r="K217" s="68">
        <v>3</v>
      </c>
      <c r="L217" s="68" t="s">
        <v>459</v>
      </c>
      <c r="M217" s="68" t="s">
        <v>19</v>
      </c>
      <c r="N217" s="279">
        <v>24064</v>
      </c>
      <c r="O217" s="279">
        <v>8486887</v>
      </c>
      <c r="P217" s="280">
        <f>O217/$O$392*100</f>
        <v>0.11212233202392444</v>
      </c>
    </row>
    <row r="218" spans="2:16" ht="21.95" customHeight="1">
      <c r="B218" s="67" t="s">
        <v>795</v>
      </c>
      <c r="C218" s="68">
        <v>3</v>
      </c>
      <c r="D218" s="68" t="s">
        <v>1230</v>
      </c>
      <c r="E218" s="68"/>
      <c r="F218" s="279">
        <v>0</v>
      </c>
      <c r="G218" s="279">
        <v>7665744</v>
      </c>
      <c r="H218" s="280">
        <f>G218/$G$395*100</f>
        <v>4.7419141714290881E-2</v>
      </c>
      <c r="I218" s="274"/>
      <c r="J218" s="67" t="s">
        <v>777</v>
      </c>
      <c r="K218" s="68">
        <v>5</v>
      </c>
      <c r="L218" s="68" t="s">
        <v>778</v>
      </c>
      <c r="M218" s="68" t="s">
        <v>16</v>
      </c>
      <c r="N218" s="279">
        <v>281418</v>
      </c>
      <c r="O218" s="279">
        <v>1079284</v>
      </c>
      <c r="P218" s="280">
        <f>O218/$O$392*100</f>
        <v>1.4258683896240076E-2</v>
      </c>
    </row>
    <row r="219" spans="2:16" ht="21.95" customHeight="1">
      <c r="B219" s="67" t="s">
        <v>1061</v>
      </c>
      <c r="C219" s="68">
        <v>4</v>
      </c>
      <c r="D219" s="68" t="s">
        <v>1062</v>
      </c>
      <c r="E219" s="68" t="s">
        <v>45</v>
      </c>
      <c r="F219" s="279">
        <v>227811</v>
      </c>
      <c r="G219" s="279">
        <v>1715539</v>
      </c>
      <c r="H219" s="280">
        <f>G219/$G$395*100</f>
        <v>1.0612066742300925E-2</v>
      </c>
      <c r="I219" s="274"/>
      <c r="J219" s="275" t="s">
        <v>466</v>
      </c>
      <c r="K219" s="276">
        <v>2</v>
      </c>
      <c r="L219" s="276" t="s">
        <v>467</v>
      </c>
      <c r="M219" s="276" t="s">
        <v>19</v>
      </c>
      <c r="N219" s="277">
        <v>215370</v>
      </c>
      <c r="O219" s="277">
        <v>124375447</v>
      </c>
      <c r="P219" s="278">
        <f>O219/$O$392*100</f>
        <v>1.6431543349355326</v>
      </c>
    </row>
    <row r="220" spans="2:16" ht="21.95" customHeight="1">
      <c r="B220" s="67" t="s">
        <v>1202</v>
      </c>
      <c r="C220" s="68">
        <v>4</v>
      </c>
      <c r="D220" s="68" t="s">
        <v>765</v>
      </c>
      <c r="E220" s="68" t="s">
        <v>753</v>
      </c>
      <c r="F220" s="279">
        <v>3183</v>
      </c>
      <c r="G220" s="279">
        <v>14703</v>
      </c>
      <c r="H220" s="280">
        <f>G220/$G$395*100</f>
        <v>9.0950551000035855E-5</v>
      </c>
      <c r="I220" s="274"/>
      <c r="J220" s="67" t="s">
        <v>729</v>
      </c>
      <c r="K220" s="68">
        <v>3</v>
      </c>
      <c r="L220" s="68" t="s">
        <v>730</v>
      </c>
      <c r="M220" s="68" t="s">
        <v>1300</v>
      </c>
      <c r="N220" s="279">
        <v>0</v>
      </c>
      <c r="O220" s="279">
        <v>8403657</v>
      </c>
      <c r="P220" s="280">
        <f>O220/$O$392*100</f>
        <v>0.11102276021457298</v>
      </c>
    </row>
    <row r="221" spans="2:16" ht="21.95" customHeight="1">
      <c r="B221" s="67" t="s">
        <v>1150</v>
      </c>
      <c r="C221" s="68">
        <v>4</v>
      </c>
      <c r="D221" s="68" t="s">
        <v>712</v>
      </c>
      <c r="E221" s="68" t="s">
        <v>16</v>
      </c>
      <c r="F221" s="279">
        <v>465611186</v>
      </c>
      <c r="G221" s="279">
        <v>88369464</v>
      </c>
      <c r="H221" s="280">
        <f>G221/$G$395*100</f>
        <v>0.54664023956864805</v>
      </c>
      <c r="I221" s="274"/>
      <c r="J221" s="67" t="s">
        <v>645</v>
      </c>
      <c r="K221" s="68">
        <v>3</v>
      </c>
      <c r="L221" s="68" t="s">
        <v>646</v>
      </c>
      <c r="M221" s="68" t="s">
        <v>19</v>
      </c>
      <c r="N221" s="279">
        <v>19524</v>
      </c>
      <c r="O221" s="279">
        <v>8013493</v>
      </c>
      <c r="P221" s="280">
        <f>O221/$O$392*100</f>
        <v>0.1058682085454177</v>
      </c>
    </row>
    <row r="222" spans="2:16" ht="21.95" customHeight="1">
      <c r="B222" s="67" t="s">
        <v>894</v>
      </c>
      <c r="C222" s="68">
        <v>3</v>
      </c>
      <c r="D222" s="68" t="s">
        <v>895</v>
      </c>
      <c r="E222" s="68" t="s">
        <v>45</v>
      </c>
      <c r="F222" s="279">
        <v>990571</v>
      </c>
      <c r="G222" s="279">
        <v>7229010</v>
      </c>
      <c r="H222" s="280">
        <f>G222/$G$395*100</f>
        <v>4.471757074643061E-2</v>
      </c>
      <c r="I222" s="274"/>
      <c r="J222" s="67" t="s">
        <v>246</v>
      </c>
      <c r="K222" s="68">
        <v>5</v>
      </c>
      <c r="L222" s="68" t="s">
        <v>1294</v>
      </c>
      <c r="M222" s="68" t="s">
        <v>234</v>
      </c>
      <c r="N222" s="279">
        <v>2520</v>
      </c>
      <c r="O222" s="279">
        <v>500611</v>
      </c>
      <c r="P222" s="280">
        <f>O222/$O$392*100</f>
        <v>6.6136938970471548E-3</v>
      </c>
    </row>
    <row r="223" spans="2:16" ht="21.95" customHeight="1">
      <c r="B223" s="67" t="s">
        <v>1102</v>
      </c>
      <c r="C223" s="68">
        <v>3</v>
      </c>
      <c r="D223" s="68" t="s">
        <v>638</v>
      </c>
      <c r="E223" s="68" t="s">
        <v>19</v>
      </c>
      <c r="F223" s="279">
        <v>2049</v>
      </c>
      <c r="G223" s="279">
        <v>6638383</v>
      </c>
      <c r="H223" s="280">
        <f>G223/$G$395*100</f>
        <v>4.1064040780743459E-2</v>
      </c>
      <c r="I223" s="274"/>
      <c r="J223" s="275" t="s">
        <v>542</v>
      </c>
      <c r="K223" s="276">
        <v>2</v>
      </c>
      <c r="L223" s="276" t="s">
        <v>543</v>
      </c>
      <c r="M223" s="276" t="s">
        <v>19</v>
      </c>
      <c r="N223" s="277">
        <v>478184</v>
      </c>
      <c r="O223" s="277">
        <v>112789416</v>
      </c>
      <c r="P223" s="278">
        <f>O223/$O$392*100</f>
        <v>1.4900884564076951</v>
      </c>
    </row>
    <row r="224" spans="2:16" ht="21.95" customHeight="1">
      <c r="B224" s="67" t="s">
        <v>986</v>
      </c>
      <c r="C224" s="68">
        <v>3</v>
      </c>
      <c r="D224" s="68" t="s">
        <v>987</v>
      </c>
      <c r="E224" s="68" t="s">
        <v>19</v>
      </c>
      <c r="F224" s="279">
        <v>85264</v>
      </c>
      <c r="G224" s="279">
        <v>5900721</v>
      </c>
      <c r="H224" s="280">
        <f>G224/$G$395*100</f>
        <v>3.6500974375806468E-2</v>
      </c>
      <c r="I224" s="274"/>
      <c r="J224" s="275" t="s">
        <v>363</v>
      </c>
      <c r="K224" s="276">
        <v>2</v>
      </c>
      <c r="L224" s="276" t="s">
        <v>364</v>
      </c>
      <c r="M224" s="276"/>
      <c r="N224" s="277">
        <v>0</v>
      </c>
      <c r="O224" s="277">
        <v>734194476</v>
      </c>
      <c r="P224" s="278">
        <f>O224/$O$392*100</f>
        <v>9.6996221121128663</v>
      </c>
    </row>
    <row r="225" spans="2:16" ht="21.95" customHeight="1">
      <c r="B225" s="67" t="s">
        <v>43</v>
      </c>
      <c r="C225" s="68">
        <v>3</v>
      </c>
      <c r="D225" s="68" t="s">
        <v>1285</v>
      </c>
      <c r="E225" s="68" t="s">
        <v>19</v>
      </c>
      <c r="F225" s="279">
        <v>9011</v>
      </c>
      <c r="G225" s="279">
        <v>3622603</v>
      </c>
      <c r="H225" s="280">
        <f>G225/$G$395*100</f>
        <v>2.2408878385661624E-2</v>
      </c>
      <c r="I225" s="274"/>
      <c r="J225" s="67" t="s">
        <v>28</v>
      </c>
      <c r="K225" s="68">
        <v>3</v>
      </c>
      <c r="L225" s="68" t="s">
        <v>1286</v>
      </c>
      <c r="M225" s="68" t="s">
        <v>19</v>
      </c>
      <c r="N225" s="279">
        <v>21738</v>
      </c>
      <c r="O225" s="279">
        <v>7931317</v>
      </c>
      <c r="P225" s="280">
        <f>O225/$O$392*100</f>
        <v>0.10478256138687791</v>
      </c>
    </row>
    <row r="226" spans="2:16" ht="21.95" customHeight="1">
      <c r="B226" s="275" t="s">
        <v>592</v>
      </c>
      <c r="C226" s="276">
        <v>2</v>
      </c>
      <c r="D226" s="276" t="s">
        <v>593</v>
      </c>
      <c r="E226" s="276"/>
      <c r="F226" s="277">
        <v>0</v>
      </c>
      <c r="G226" s="277">
        <v>3341883215</v>
      </c>
      <c r="H226" s="278">
        <f>G226/$G$395*100</f>
        <v>20.672387933212359</v>
      </c>
      <c r="I226" s="274"/>
      <c r="J226" s="281" t="s">
        <v>480</v>
      </c>
      <c r="K226" s="282">
        <v>1</v>
      </c>
      <c r="L226" s="282" t="s">
        <v>481</v>
      </c>
      <c r="M226" s="282"/>
      <c r="N226" s="283">
        <v>0</v>
      </c>
      <c r="O226" s="283">
        <v>1269039168</v>
      </c>
      <c r="P226" s="284">
        <f>O226/$O$392*100</f>
        <v>16.765585655359946</v>
      </c>
    </row>
    <row r="227" spans="2:16" ht="21.95" customHeight="1">
      <c r="B227" s="67" t="s">
        <v>516</v>
      </c>
      <c r="C227" s="68">
        <v>3</v>
      </c>
      <c r="D227" s="68" t="s">
        <v>963</v>
      </c>
      <c r="E227" s="68" t="s">
        <v>518</v>
      </c>
      <c r="F227" s="279">
        <v>1113380</v>
      </c>
      <c r="G227" s="279">
        <v>4492534</v>
      </c>
      <c r="H227" s="280">
        <f>G227/$G$395*100</f>
        <v>2.7790140970305046E-2</v>
      </c>
      <c r="I227" s="274"/>
      <c r="J227" s="67" t="s">
        <v>331</v>
      </c>
      <c r="K227" s="68">
        <v>4</v>
      </c>
      <c r="L227" s="68" t="s">
        <v>332</v>
      </c>
      <c r="M227" s="68" t="s">
        <v>19</v>
      </c>
      <c r="N227" s="279">
        <v>16517</v>
      </c>
      <c r="O227" s="279">
        <v>22402224</v>
      </c>
      <c r="P227" s="280">
        <f>O227/$O$392*100</f>
        <v>0.29596123966329801</v>
      </c>
    </row>
    <row r="228" spans="2:16" ht="21.95" customHeight="1">
      <c r="B228" s="67" t="s">
        <v>898</v>
      </c>
      <c r="C228" s="68">
        <v>4</v>
      </c>
      <c r="D228" s="68" t="s">
        <v>899</v>
      </c>
      <c r="E228" s="68"/>
      <c r="F228" s="279">
        <v>0</v>
      </c>
      <c r="G228" s="279">
        <v>6619</v>
      </c>
      <c r="H228" s="280">
        <f>G228/$G$395*100</f>
        <v>4.0944140452236775E-5</v>
      </c>
      <c r="I228" s="274"/>
      <c r="J228" s="67" t="s">
        <v>252</v>
      </c>
      <c r="K228" s="68">
        <v>3</v>
      </c>
      <c r="L228" s="68" t="s">
        <v>253</v>
      </c>
      <c r="M228" s="68" t="s">
        <v>19</v>
      </c>
      <c r="N228" s="279">
        <v>63540</v>
      </c>
      <c r="O228" s="279">
        <v>7883507</v>
      </c>
      <c r="P228" s="280">
        <f>O228/$O$392*100</f>
        <v>0.10415093182776353</v>
      </c>
    </row>
    <row r="229" spans="2:16" ht="21.95" customHeight="1">
      <c r="B229" s="67" t="s">
        <v>598</v>
      </c>
      <c r="C229" s="68">
        <v>4</v>
      </c>
      <c r="D229" s="68" t="s">
        <v>1071</v>
      </c>
      <c r="E229" s="68" t="s">
        <v>45</v>
      </c>
      <c r="F229" s="279">
        <v>204837030</v>
      </c>
      <c r="G229" s="279">
        <v>503737212</v>
      </c>
      <c r="H229" s="280">
        <f>G229/$G$395*100</f>
        <v>3.1160427797471177</v>
      </c>
      <c r="I229" s="274"/>
      <c r="J229" s="275" t="s">
        <v>486</v>
      </c>
      <c r="K229" s="276">
        <v>2</v>
      </c>
      <c r="L229" s="276" t="s">
        <v>487</v>
      </c>
      <c r="M229" s="276" t="s">
        <v>19</v>
      </c>
      <c r="N229" s="277">
        <v>100775</v>
      </c>
      <c r="O229" s="277">
        <v>81400417</v>
      </c>
      <c r="P229" s="278">
        <f>O229/$O$392*100</f>
        <v>1.0754007425525876</v>
      </c>
    </row>
    <row r="230" spans="2:16" ht="21.95" customHeight="1">
      <c r="B230" s="275" t="s">
        <v>671</v>
      </c>
      <c r="C230" s="276">
        <v>2</v>
      </c>
      <c r="D230" s="276" t="s">
        <v>672</v>
      </c>
      <c r="E230" s="276"/>
      <c r="F230" s="277">
        <v>0</v>
      </c>
      <c r="G230" s="277">
        <v>2670383764</v>
      </c>
      <c r="H230" s="278">
        <f>G230/$G$395*100</f>
        <v>16.518593125032286</v>
      </c>
      <c r="I230" s="274"/>
      <c r="J230" s="67" t="s">
        <v>586</v>
      </c>
      <c r="K230" s="68">
        <v>3</v>
      </c>
      <c r="L230" s="68" t="s">
        <v>587</v>
      </c>
      <c r="M230" s="68"/>
      <c r="N230" s="279">
        <v>0</v>
      </c>
      <c r="O230" s="279">
        <v>7280035</v>
      </c>
      <c r="P230" s="280">
        <f>O230/$O$392*100</f>
        <v>9.6178316197186406E-2</v>
      </c>
    </row>
    <row r="231" spans="2:16" ht="21.95" customHeight="1">
      <c r="B231" s="67" t="s">
        <v>1074</v>
      </c>
      <c r="C231" s="68">
        <v>5</v>
      </c>
      <c r="D231" s="68" t="s">
        <v>1075</v>
      </c>
      <c r="E231" s="68" t="s">
        <v>45</v>
      </c>
      <c r="F231" s="279">
        <v>69048028</v>
      </c>
      <c r="G231" s="279">
        <v>181016651</v>
      </c>
      <c r="H231" s="280">
        <f>G231/$G$395*100</f>
        <v>1.1197418315058962</v>
      </c>
      <c r="I231" s="274"/>
      <c r="J231" s="275" t="s">
        <v>490</v>
      </c>
      <c r="K231" s="276">
        <v>2</v>
      </c>
      <c r="L231" s="276" t="s">
        <v>491</v>
      </c>
      <c r="M231" s="276"/>
      <c r="N231" s="277">
        <v>0</v>
      </c>
      <c r="O231" s="277">
        <v>98763180</v>
      </c>
      <c r="P231" s="278">
        <f>O231/$O$392*100</f>
        <v>1.304784435058298</v>
      </c>
    </row>
    <row r="232" spans="2:16" ht="21.95" customHeight="1">
      <c r="B232" s="67" t="s">
        <v>727</v>
      </c>
      <c r="C232" s="68">
        <v>3</v>
      </c>
      <c r="D232" s="68" t="s">
        <v>722</v>
      </c>
      <c r="E232" s="68" t="s">
        <v>16</v>
      </c>
      <c r="F232" s="279">
        <v>1462842</v>
      </c>
      <c r="G232" s="279">
        <v>4849136411</v>
      </c>
      <c r="H232" s="280">
        <f>G232/$G$395*100</f>
        <v>29.996029956797006</v>
      </c>
      <c r="I232" s="274"/>
      <c r="J232" s="67" t="s">
        <v>667</v>
      </c>
      <c r="K232" s="68">
        <v>3</v>
      </c>
      <c r="L232" s="68" t="s">
        <v>668</v>
      </c>
      <c r="M232" s="68" t="s">
        <v>45</v>
      </c>
      <c r="N232" s="279">
        <v>1712671</v>
      </c>
      <c r="O232" s="279">
        <v>7211204</v>
      </c>
      <c r="P232" s="280">
        <f>O232/$O$392*100</f>
        <v>9.5268973085213926E-2</v>
      </c>
    </row>
    <row r="233" spans="2:16" ht="21.95" customHeight="1">
      <c r="B233" s="67" t="s">
        <v>268</v>
      </c>
      <c r="C233" s="68">
        <v>3</v>
      </c>
      <c r="D233" s="68" t="s">
        <v>847</v>
      </c>
      <c r="E233" s="68" t="s">
        <v>19</v>
      </c>
      <c r="F233" s="279">
        <v>13528</v>
      </c>
      <c r="G233" s="279">
        <v>4372225</v>
      </c>
      <c r="H233" s="280">
        <f>G233/$G$395*100</f>
        <v>2.7045927555337804E-2</v>
      </c>
      <c r="I233" s="274"/>
      <c r="J233" s="67" t="s">
        <v>109</v>
      </c>
      <c r="K233" s="68">
        <v>4</v>
      </c>
      <c r="L233" s="68" t="s">
        <v>110</v>
      </c>
      <c r="M233" s="68" t="s">
        <v>45</v>
      </c>
      <c r="N233" s="279">
        <v>3970993</v>
      </c>
      <c r="O233" s="279">
        <v>1885874</v>
      </c>
      <c r="P233" s="280">
        <f>O233/$O$392*100</f>
        <v>2.491474091540119E-2</v>
      </c>
    </row>
    <row r="234" spans="2:16" ht="21.95" customHeight="1">
      <c r="B234" s="67" t="s">
        <v>552</v>
      </c>
      <c r="C234" s="68">
        <v>3</v>
      </c>
      <c r="D234" s="68" t="s">
        <v>1035</v>
      </c>
      <c r="E234" s="68" t="s">
        <v>296</v>
      </c>
      <c r="F234" s="279">
        <v>129990</v>
      </c>
      <c r="G234" s="279">
        <v>669174</v>
      </c>
      <c r="H234" s="280">
        <f>G234/$G$395*100</f>
        <v>4.1394099173568651E-3</v>
      </c>
      <c r="I234" s="274"/>
      <c r="J234" s="67" t="s">
        <v>426</v>
      </c>
      <c r="K234" s="68">
        <v>3</v>
      </c>
      <c r="L234" s="68" t="s">
        <v>427</v>
      </c>
      <c r="M234" s="68" t="s">
        <v>45</v>
      </c>
      <c r="N234" s="279">
        <v>9491292</v>
      </c>
      <c r="O234" s="279">
        <v>7182560</v>
      </c>
      <c r="P234" s="280">
        <f>O234/$O$392*100</f>
        <v>9.4890550221978773E-2</v>
      </c>
    </row>
    <row r="235" spans="2:16" ht="21.95" customHeight="1">
      <c r="B235" s="67" t="s">
        <v>32</v>
      </c>
      <c r="C235" s="68">
        <v>3</v>
      </c>
      <c r="D235" s="68" t="s">
        <v>1283</v>
      </c>
      <c r="E235" s="68" t="s">
        <v>19</v>
      </c>
      <c r="F235" s="279">
        <v>0</v>
      </c>
      <c r="G235" s="279">
        <v>602</v>
      </c>
      <c r="H235" s="280">
        <f>G235/$G$395*100</f>
        <v>3.7238816365382292E-6</v>
      </c>
      <c r="I235" s="274"/>
      <c r="J235" s="67" t="s">
        <v>24</v>
      </c>
      <c r="K235" s="68">
        <v>3</v>
      </c>
      <c r="L235" s="68" t="s">
        <v>1284</v>
      </c>
      <c r="M235" s="68" t="s">
        <v>19</v>
      </c>
      <c r="N235" s="279">
        <v>10948</v>
      </c>
      <c r="O235" s="279">
        <v>7050820</v>
      </c>
      <c r="P235" s="280">
        <f>O235/$O$392*100</f>
        <v>9.315010098295487E-2</v>
      </c>
    </row>
    <row r="236" spans="2:16" ht="21.95" customHeight="1">
      <c r="B236" s="67" t="s">
        <v>837</v>
      </c>
      <c r="C236" s="68">
        <v>5</v>
      </c>
      <c r="D236" s="68" t="s">
        <v>65</v>
      </c>
      <c r="E236" s="68" t="s">
        <v>45</v>
      </c>
      <c r="F236" s="279">
        <v>16</v>
      </c>
      <c r="G236" s="279">
        <v>43912</v>
      </c>
      <c r="H236" s="280">
        <f>G236/$G$395*100</f>
        <v>2.7163304057087497E-4</v>
      </c>
      <c r="I236" s="274"/>
      <c r="J236" s="67" t="s">
        <v>39</v>
      </c>
      <c r="K236" s="68">
        <v>3</v>
      </c>
      <c r="L236" s="68" t="s">
        <v>40</v>
      </c>
      <c r="M236" s="68" t="s">
        <v>19</v>
      </c>
      <c r="N236" s="279">
        <v>9404</v>
      </c>
      <c r="O236" s="279">
        <v>6453629</v>
      </c>
      <c r="P236" s="280">
        <f>O236/$O$392*100</f>
        <v>8.5260465173770714E-2</v>
      </c>
    </row>
    <row r="237" spans="2:16" ht="21.95" customHeight="1">
      <c r="B237" s="67" t="s">
        <v>1080</v>
      </c>
      <c r="C237" s="68">
        <v>5</v>
      </c>
      <c r="D237" s="68" t="s">
        <v>1081</v>
      </c>
      <c r="E237" s="68" t="s">
        <v>16</v>
      </c>
      <c r="F237" s="279">
        <v>4000</v>
      </c>
      <c r="G237" s="279">
        <v>7171983</v>
      </c>
      <c r="H237" s="280">
        <f>G237/$G$395*100</f>
        <v>4.4364810284492288E-2</v>
      </c>
      <c r="I237" s="274"/>
      <c r="J237" s="275" t="s">
        <v>502</v>
      </c>
      <c r="K237" s="276">
        <v>2</v>
      </c>
      <c r="L237" s="276" t="s">
        <v>503</v>
      </c>
      <c r="M237" s="276" t="s">
        <v>19</v>
      </c>
      <c r="N237" s="277">
        <v>131361</v>
      </c>
      <c r="O237" s="277">
        <v>35517396</v>
      </c>
      <c r="P237" s="278">
        <f>O237/$O$392*100</f>
        <v>0.46922897252398971</v>
      </c>
    </row>
    <row r="238" spans="2:16" ht="21.95" customHeight="1">
      <c r="B238" s="275" t="s">
        <v>192</v>
      </c>
      <c r="C238" s="276">
        <v>2</v>
      </c>
      <c r="D238" s="276" t="s">
        <v>193</v>
      </c>
      <c r="E238" s="276" t="s">
        <v>19</v>
      </c>
      <c r="F238" s="277">
        <v>16</v>
      </c>
      <c r="G238" s="277">
        <v>21494</v>
      </c>
      <c r="H238" s="278">
        <f>G238/$G$395*100</f>
        <v>1.3295865763414069E-4</v>
      </c>
      <c r="I238" s="274"/>
      <c r="J238" s="67" t="s">
        <v>93</v>
      </c>
      <c r="K238" s="68">
        <v>3</v>
      </c>
      <c r="L238" s="68" t="s">
        <v>94</v>
      </c>
      <c r="M238" s="68" t="s">
        <v>19</v>
      </c>
      <c r="N238" s="279">
        <v>53841</v>
      </c>
      <c r="O238" s="279">
        <v>5899686</v>
      </c>
      <c r="P238" s="280">
        <f>O238/$O$392*100</f>
        <v>7.7942189230149839E-2</v>
      </c>
    </row>
    <row r="239" spans="2:16" ht="21.95" customHeight="1">
      <c r="B239" s="67" t="s">
        <v>615</v>
      </c>
      <c r="C239" s="68">
        <v>4</v>
      </c>
      <c r="D239" s="68" t="s">
        <v>616</v>
      </c>
      <c r="E239" s="68" t="s">
        <v>45</v>
      </c>
      <c r="F239" s="279">
        <v>28181427</v>
      </c>
      <c r="G239" s="279">
        <v>191481757</v>
      </c>
      <c r="H239" s="280">
        <f>G239/$G$395*100</f>
        <v>1.1844774063527832</v>
      </c>
      <c r="I239" s="274"/>
      <c r="J239" s="275" t="s">
        <v>506</v>
      </c>
      <c r="K239" s="276">
        <v>2</v>
      </c>
      <c r="L239" s="276" t="s">
        <v>507</v>
      </c>
      <c r="M239" s="276"/>
      <c r="N239" s="277">
        <v>0</v>
      </c>
      <c r="O239" s="277">
        <v>170968502</v>
      </c>
      <c r="P239" s="278">
        <f>O239/$O$392*100</f>
        <v>2.258706537141002</v>
      </c>
    </row>
    <row r="240" spans="2:16" ht="21.95" customHeight="1">
      <c r="B240" s="67" t="s">
        <v>693</v>
      </c>
      <c r="C240" s="68">
        <v>3</v>
      </c>
      <c r="D240" s="68" t="s">
        <v>1132</v>
      </c>
      <c r="E240" s="68" t="s">
        <v>45</v>
      </c>
      <c r="F240" s="279">
        <v>3539729</v>
      </c>
      <c r="G240" s="279">
        <v>3829860</v>
      </c>
      <c r="H240" s="280">
        <f>G240/$G$395*100</f>
        <v>2.3690939077262961E-2</v>
      </c>
      <c r="I240" s="274"/>
      <c r="J240" s="67" t="s">
        <v>608</v>
      </c>
      <c r="K240" s="68">
        <v>4</v>
      </c>
      <c r="L240" s="68" t="s">
        <v>609</v>
      </c>
      <c r="M240" s="68" t="s">
        <v>16</v>
      </c>
      <c r="N240" s="279">
        <v>5</v>
      </c>
      <c r="O240" s="279">
        <v>11604</v>
      </c>
      <c r="P240" s="280">
        <f>O240/$O$392*100</f>
        <v>1.5330327136506226E-4</v>
      </c>
    </row>
    <row r="241" spans="2:16" ht="21.95" customHeight="1">
      <c r="B241" s="67" t="s">
        <v>619</v>
      </c>
      <c r="C241" s="68">
        <v>4</v>
      </c>
      <c r="D241" s="68" t="s">
        <v>620</v>
      </c>
      <c r="E241" s="68" t="s">
        <v>16</v>
      </c>
      <c r="F241" s="279">
        <v>16322</v>
      </c>
      <c r="G241" s="279">
        <v>412190850</v>
      </c>
      <c r="H241" s="280">
        <f>G241/$G$395*100</f>
        <v>2.5497507260200729</v>
      </c>
      <c r="I241" s="274"/>
      <c r="J241" s="67" t="s">
        <v>510</v>
      </c>
      <c r="K241" s="68">
        <v>4</v>
      </c>
      <c r="L241" s="68" t="s">
        <v>511</v>
      </c>
      <c r="M241" s="68" t="s">
        <v>45</v>
      </c>
      <c r="N241" s="279">
        <v>63902</v>
      </c>
      <c r="O241" s="279">
        <v>660535</v>
      </c>
      <c r="P241" s="280">
        <f>O241/$O$392*100</f>
        <v>8.7264888272252147E-3</v>
      </c>
    </row>
    <row r="242" spans="2:16" ht="21.95" customHeight="1">
      <c r="B242" s="67" t="s">
        <v>621</v>
      </c>
      <c r="C242" s="68">
        <v>5</v>
      </c>
      <c r="D242" s="68" t="s">
        <v>622</v>
      </c>
      <c r="E242" s="68" t="s">
        <v>16</v>
      </c>
      <c r="F242" s="279">
        <v>4963</v>
      </c>
      <c r="G242" s="279">
        <v>155153658</v>
      </c>
      <c r="H242" s="280">
        <f>G242/$G$395*100</f>
        <v>0.95975723898327692</v>
      </c>
      <c r="I242" s="274"/>
      <c r="J242" s="67" t="s">
        <v>512</v>
      </c>
      <c r="K242" s="68">
        <v>4</v>
      </c>
      <c r="L242" s="68" t="s">
        <v>513</v>
      </c>
      <c r="M242" s="68" t="s">
        <v>45</v>
      </c>
      <c r="N242" s="279">
        <v>2976120</v>
      </c>
      <c r="O242" s="279">
        <v>2142045</v>
      </c>
      <c r="P242" s="280">
        <f>O242/$O$392*100</f>
        <v>2.829907841357935E-2</v>
      </c>
    </row>
    <row r="243" spans="2:16" ht="21.95" customHeight="1">
      <c r="B243" s="67" t="s">
        <v>623</v>
      </c>
      <c r="C243" s="68">
        <v>5</v>
      </c>
      <c r="D243" s="68" t="s">
        <v>628</v>
      </c>
      <c r="E243" s="68" t="s">
        <v>16</v>
      </c>
      <c r="F243" s="279">
        <v>938</v>
      </c>
      <c r="G243" s="279">
        <v>25395987</v>
      </c>
      <c r="H243" s="280">
        <f>G243/$G$395*100</f>
        <v>0.15709576350675017</v>
      </c>
      <c r="I243" s="274"/>
      <c r="J243" s="67" t="s">
        <v>514</v>
      </c>
      <c r="K243" s="68">
        <v>4</v>
      </c>
      <c r="L243" s="68" t="s">
        <v>515</v>
      </c>
      <c r="M243" s="68" t="s">
        <v>45</v>
      </c>
      <c r="N243" s="279">
        <v>52350891</v>
      </c>
      <c r="O243" s="279">
        <v>26156580</v>
      </c>
      <c r="P243" s="280">
        <f>O243/$O$392*100</f>
        <v>0.34556095154446398</v>
      </c>
    </row>
    <row r="244" spans="2:16" ht="21.95" customHeight="1">
      <c r="B244" s="67" t="s">
        <v>908</v>
      </c>
      <c r="C244" s="68">
        <v>4</v>
      </c>
      <c r="D244" s="68" t="s">
        <v>909</v>
      </c>
      <c r="E244" s="68" t="s">
        <v>19</v>
      </c>
      <c r="F244" s="279">
        <v>39890</v>
      </c>
      <c r="G244" s="279">
        <v>7218418</v>
      </c>
      <c r="H244" s="280">
        <f>G244/$G$395*100</f>
        <v>4.4652050224347199E-2</v>
      </c>
      <c r="I244" s="274"/>
      <c r="J244" s="67" t="s">
        <v>264</v>
      </c>
      <c r="K244" s="68">
        <v>3</v>
      </c>
      <c r="L244" s="68" t="s">
        <v>265</v>
      </c>
      <c r="M244" s="68" t="s">
        <v>19</v>
      </c>
      <c r="N244" s="279">
        <v>3496</v>
      </c>
      <c r="O244" s="279">
        <v>5397780</v>
      </c>
      <c r="P244" s="280">
        <f>O244/$O$392*100</f>
        <v>7.131138677257029E-2</v>
      </c>
    </row>
    <row r="245" spans="2:16" ht="21.95" customHeight="1">
      <c r="B245" s="67" t="s">
        <v>410</v>
      </c>
      <c r="C245" s="68">
        <v>3</v>
      </c>
      <c r="D245" s="68" t="s">
        <v>411</v>
      </c>
      <c r="E245" s="68" t="s">
        <v>19</v>
      </c>
      <c r="F245" s="279">
        <v>47886</v>
      </c>
      <c r="G245" s="279">
        <v>46318416</v>
      </c>
      <c r="H245" s="280">
        <f>G245/$G$395*100</f>
        <v>0.28651876873079485</v>
      </c>
      <c r="I245" s="274"/>
      <c r="J245" s="67" t="s">
        <v>167</v>
      </c>
      <c r="K245" s="68">
        <v>3</v>
      </c>
      <c r="L245" s="68" t="s">
        <v>168</v>
      </c>
      <c r="M245" s="68" t="s">
        <v>169</v>
      </c>
      <c r="N245" s="279">
        <v>14047367</v>
      </c>
      <c r="O245" s="279">
        <v>5275812</v>
      </c>
      <c r="P245" s="280">
        <f>O245/$O$392*100</f>
        <v>6.9700037806536705E-2</v>
      </c>
    </row>
    <row r="246" spans="2:16" ht="21.95" customHeight="1">
      <c r="B246" s="275" t="s">
        <v>164</v>
      </c>
      <c r="C246" s="276">
        <v>2</v>
      </c>
      <c r="D246" s="276" t="s">
        <v>165</v>
      </c>
      <c r="E246" s="276" t="s">
        <v>166</v>
      </c>
      <c r="F246" s="277">
        <v>68138</v>
      </c>
      <c r="G246" s="277">
        <v>14607487</v>
      </c>
      <c r="H246" s="278">
        <f>G246/$G$395*100</f>
        <v>9.0359721919054656E-2</v>
      </c>
      <c r="I246" s="274"/>
      <c r="J246" s="67" t="s">
        <v>81</v>
      </c>
      <c r="K246" s="68">
        <v>3</v>
      </c>
      <c r="L246" s="68" t="s">
        <v>82</v>
      </c>
      <c r="M246" s="68" t="s">
        <v>19</v>
      </c>
      <c r="N246" s="279">
        <v>47709</v>
      </c>
      <c r="O246" s="279">
        <v>5152913</v>
      </c>
      <c r="P246" s="280">
        <f>O246/$O$392*100</f>
        <v>6.8076389172660901E-2</v>
      </c>
    </row>
    <row r="247" spans="2:16" ht="21.95" customHeight="1">
      <c r="B247" s="67" t="s">
        <v>1086</v>
      </c>
      <c r="C247" s="68">
        <v>4</v>
      </c>
      <c r="D247" s="68" t="s">
        <v>1087</v>
      </c>
      <c r="E247" s="68" t="s">
        <v>16</v>
      </c>
      <c r="F247" s="279">
        <v>2</v>
      </c>
      <c r="G247" s="279">
        <v>2160</v>
      </c>
      <c r="H247" s="280">
        <f>G247/$G$395*100</f>
        <v>1.3361435772296636E-5</v>
      </c>
      <c r="I247" s="274"/>
      <c r="J247" s="67" t="s">
        <v>523</v>
      </c>
      <c r="K247" s="68">
        <v>4</v>
      </c>
      <c r="L247" s="68" t="s">
        <v>524</v>
      </c>
      <c r="M247" s="68" t="s">
        <v>518</v>
      </c>
      <c r="N247" s="279">
        <v>4226334</v>
      </c>
      <c r="O247" s="279">
        <v>4051638</v>
      </c>
      <c r="P247" s="280">
        <f>O247/$O$392*100</f>
        <v>5.3527176817218039E-2</v>
      </c>
    </row>
    <row r="248" spans="2:16" ht="21.95" customHeight="1">
      <c r="B248" s="67" t="s">
        <v>556</v>
      </c>
      <c r="C248" s="68">
        <v>3</v>
      </c>
      <c r="D248" s="68" t="s">
        <v>1038</v>
      </c>
      <c r="E248" s="68" t="s">
        <v>19</v>
      </c>
      <c r="F248" s="279">
        <v>2979</v>
      </c>
      <c r="G248" s="279">
        <v>3679929</v>
      </c>
      <c r="H248" s="280">
        <f>G248/$G$395*100</f>
        <v>2.2763488416718422E-2</v>
      </c>
      <c r="I248" s="274"/>
      <c r="J248" s="67" t="s">
        <v>432</v>
      </c>
      <c r="K248" s="68">
        <v>3</v>
      </c>
      <c r="L248" s="68" t="s">
        <v>433</v>
      </c>
      <c r="M248" s="68" t="s">
        <v>296</v>
      </c>
      <c r="N248" s="279">
        <v>91007000</v>
      </c>
      <c r="O248" s="279">
        <v>4753606</v>
      </c>
      <c r="P248" s="280">
        <f>O248/$O$392*100</f>
        <v>6.2801047102773885E-2</v>
      </c>
    </row>
    <row r="249" spans="2:16" ht="21.95" customHeight="1">
      <c r="B249" s="67" t="s">
        <v>1055</v>
      </c>
      <c r="C249" s="68">
        <v>4</v>
      </c>
      <c r="D249" s="68" t="s">
        <v>1056</v>
      </c>
      <c r="E249" s="68" t="s">
        <v>19</v>
      </c>
      <c r="F249" s="279">
        <v>122703</v>
      </c>
      <c r="G249" s="279">
        <v>126342759</v>
      </c>
      <c r="H249" s="280">
        <f>G249/$G$395*100</f>
        <v>0.78153734244132078</v>
      </c>
      <c r="I249" s="274"/>
      <c r="J249" s="67" t="s">
        <v>456</v>
      </c>
      <c r="K249" s="68">
        <v>3</v>
      </c>
      <c r="L249" s="68" t="s">
        <v>457</v>
      </c>
      <c r="M249" s="68" t="s">
        <v>19</v>
      </c>
      <c r="N249" s="279">
        <v>5681</v>
      </c>
      <c r="O249" s="279">
        <v>4726558</v>
      </c>
      <c r="P249" s="280">
        <f>O249/$O$392*100</f>
        <v>6.2443709384411059E-2</v>
      </c>
    </row>
    <row r="250" spans="2:16" ht="21.95" customHeight="1">
      <c r="B250" s="275" t="s">
        <v>405</v>
      </c>
      <c r="C250" s="276">
        <v>2</v>
      </c>
      <c r="D250" s="276" t="s">
        <v>406</v>
      </c>
      <c r="E250" s="276"/>
      <c r="F250" s="277">
        <v>0</v>
      </c>
      <c r="G250" s="277">
        <v>116279987</v>
      </c>
      <c r="H250" s="278">
        <f>G250/$G$395*100</f>
        <v>0.71929054532592029</v>
      </c>
      <c r="I250" s="274"/>
      <c r="J250" s="67" t="s">
        <v>157</v>
      </c>
      <c r="K250" s="68">
        <v>3</v>
      </c>
      <c r="L250" s="68" t="s">
        <v>1292</v>
      </c>
      <c r="M250" s="68" t="s">
        <v>19</v>
      </c>
      <c r="N250" s="279">
        <v>15110</v>
      </c>
      <c r="O250" s="279">
        <v>4628747</v>
      </c>
      <c r="P250" s="280">
        <f>O250/$O$392*100</f>
        <v>6.115150443133556E-2</v>
      </c>
    </row>
    <row r="251" spans="2:16" ht="21.95" customHeight="1">
      <c r="B251" s="67" t="s">
        <v>1084</v>
      </c>
      <c r="C251" s="68">
        <v>4</v>
      </c>
      <c r="D251" s="68" t="s">
        <v>1085</v>
      </c>
      <c r="E251" s="68" t="s">
        <v>16</v>
      </c>
      <c r="F251" s="279">
        <v>1622</v>
      </c>
      <c r="G251" s="279">
        <v>26155459</v>
      </c>
      <c r="H251" s="280">
        <f>G251/$G$395*100</f>
        <v>0.16179374329788795</v>
      </c>
      <c r="I251" s="274"/>
      <c r="J251" s="67" t="s">
        <v>521</v>
      </c>
      <c r="K251" s="68">
        <v>3</v>
      </c>
      <c r="L251" s="68" t="s">
        <v>522</v>
      </c>
      <c r="M251" s="68" t="s">
        <v>518</v>
      </c>
      <c r="N251" s="279">
        <v>4275735</v>
      </c>
      <c r="O251" s="279">
        <v>4124194</v>
      </c>
      <c r="P251" s="280">
        <f>O251/$O$392*100</f>
        <v>5.4485731811802961E-2</v>
      </c>
    </row>
    <row r="252" spans="2:16" ht="21.95" customHeight="1">
      <c r="B252" s="67" t="s">
        <v>803</v>
      </c>
      <c r="C252" s="68">
        <v>3</v>
      </c>
      <c r="D252" s="68" t="s">
        <v>798</v>
      </c>
      <c r="E252" s="68" t="s">
        <v>45</v>
      </c>
      <c r="F252" s="279">
        <v>25538585</v>
      </c>
      <c r="G252" s="279">
        <v>60618867</v>
      </c>
      <c r="H252" s="280">
        <f>G252/$G$395*100</f>
        <v>0.37497921204161672</v>
      </c>
      <c r="I252" s="274"/>
      <c r="J252" s="67" t="s">
        <v>781</v>
      </c>
      <c r="K252" s="68">
        <v>3</v>
      </c>
      <c r="L252" s="68" t="s">
        <v>782</v>
      </c>
      <c r="M252" s="68"/>
      <c r="N252" s="279">
        <v>0</v>
      </c>
      <c r="O252" s="279">
        <v>4021980</v>
      </c>
      <c r="P252" s="280">
        <f>O252/$O$392*100</f>
        <v>5.3135357752917362E-2</v>
      </c>
    </row>
    <row r="253" spans="2:16" ht="21.95" customHeight="1">
      <c r="B253" s="67" t="s">
        <v>641</v>
      </c>
      <c r="C253" s="68">
        <v>4</v>
      </c>
      <c r="D253" s="68" t="s">
        <v>1097</v>
      </c>
      <c r="E253" s="68" t="s">
        <v>16</v>
      </c>
      <c r="F253" s="279">
        <v>9796</v>
      </c>
      <c r="G253" s="279">
        <v>40171</v>
      </c>
      <c r="H253" s="280">
        <f>G253/$G$395*100</f>
        <v>2.4849177611524454E-4</v>
      </c>
      <c r="I253" s="274"/>
      <c r="J253" s="275" t="s">
        <v>535</v>
      </c>
      <c r="K253" s="276">
        <v>2</v>
      </c>
      <c r="L253" s="276" t="s">
        <v>536</v>
      </c>
      <c r="M253" s="276"/>
      <c r="N253" s="277">
        <v>0</v>
      </c>
      <c r="O253" s="277">
        <v>119923745</v>
      </c>
      <c r="P253" s="278">
        <f>O253/$O$392*100</f>
        <v>1.584341815136981</v>
      </c>
    </row>
    <row r="254" spans="2:16" ht="21.95" customHeight="1">
      <c r="B254" s="67" t="s">
        <v>365</v>
      </c>
      <c r="C254" s="68">
        <v>3</v>
      </c>
      <c r="D254" s="68" t="s">
        <v>368</v>
      </c>
      <c r="E254" s="68"/>
      <c r="F254" s="279">
        <v>0</v>
      </c>
      <c r="G254" s="279">
        <v>81091871</v>
      </c>
      <c r="H254" s="280">
        <f>G254/$G$395*100</f>
        <v>0.50162214167678898</v>
      </c>
      <c r="I254" s="274"/>
      <c r="J254" s="67" t="s">
        <v>137</v>
      </c>
      <c r="K254" s="68">
        <v>3</v>
      </c>
      <c r="L254" s="68" t="s">
        <v>138</v>
      </c>
      <c r="M254" s="68" t="s">
        <v>45</v>
      </c>
      <c r="N254" s="279">
        <v>3123389</v>
      </c>
      <c r="O254" s="279">
        <v>3813172</v>
      </c>
      <c r="P254" s="280">
        <f>O254/$O$392*100</f>
        <v>5.0376744387940126E-2</v>
      </c>
    </row>
    <row r="255" spans="2:16" ht="21.95" customHeight="1">
      <c r="B255" s="67" t="s">
        <v>639</v>
      </c>
      <c r="C255" s="68">
        <v>3</v>
      </c>
      <c r="D255" s="68" t="s">
        <v>1096</v>
      </c>
      <c r="E255" s="68"/>
      <c r="F255" s="279">
        <v>0</v>
      </c>
      <c r="G255" s="279">
        <v>1868933</v>
      </c>
      <c r="H255" s="280">
        <f>G255/$G$395*100</f>
        <v>1.1560939001030402E-2</v>
      </c>
      <c r="I255" s="274"/>
      <c r="J255" s="67" t="s">
        <v>533</v>
      </c>
      <c r="K255" s="68">
        <v>3</v>
      </c>
      <c r="L255" s="68" t="s">
        <v>534</v>
      </c>
      <c r="M255" s="68" t="s">
        <v>45</v>
      </c>
      <c r="N255" s="279">
        <v>3902720</v>
      </c>
      <c r="O255" s="279">
        <v>3476645</v>
      </c>
      <c r="P255" s="280">
        <f>O255/$O$392*100</f>
        <v>4.5930804194673124E-2</v>
      </c>
    </row>
    <row r="256" spans="2:16" ht="21.95" customHeight="1">
      <c r="B256" s="67" t="s">
        <v>1251</v>
      </c>
      <c r="C256" s="68">
        <v>3</v>
      </c>
      <c r="D256" s="68" t="s">
        <v>1252</v>
      </c>
      <c r="E256" s="68"/>
      <c r="F256" s="279">
        <v>0</v>
      </c>
      <c r="G256" s="279">
        <v>238878</v>
      </c>
      <c r="H256" s="280">
        <f>G256/$G$395*100</f>
        <v>1.4776634511179056E-3</v>
      </c>
      <c r="I256" s="274"/>
      <c r="J256" s="67" t="s">
        <v>807</v>
      </c>
      <c r="K256" s="68">
        <v>3</v>
      </c>
      <c r="L256" s="68" t="s">
        <v>808</v>
      </c>
      <c r="M256" s="68"/>
      <c r="N256" s="279">
        <v>0</v>
      </c>
      <c r="O256" s="279">
        <v>3458673</v>
      </c>
      <c r="P256" s="280">
        <f>O256/$O$392*100</f>
        <v>4.5693371723717166E-2</v>
      </c>
    </row>
    <row r="257" spans="2:16" ht="21.95" customHeight="1">
      <c r="B257" s="67" t="s">
        <v>1059</v>
      </c>
      <c r="C257" s="68">
        <v>4</v>
      </c>
      <c r="D257" s="68" t="s">
        <v>1060</v>
      </c>
      <c r="E257" s="68" t="s">
        <v>45</v>
      </c>
      <c r="F257" s="279">
        <v>191241</v>
      </c>
      <c r="G257" s="279">
        <v>280136</v>
      </c>
      <c r="H257" s="280">
        <f>G257/$G$395*100</f>
        <v>1.7328792460685604E-3</v>
      </c>
      <c r="I257" s="274"/>
      <c r="J257" s="67" t="s">
        <v>462</v>
      </c>
      <c r="K257" s="68">
        <v>3</v>
      </c>
      <c r="L257" s="68" t="s">
        <v>463</v>
      </c>
      <c r="M257" s="68" t="s">
        <v>19</v>
      </c>
      <c r="N257" s="279">
        <v>8692</v>
      </c>
      <c r="O257" s="279">
        <v>3137996</v>
      </c>
      <c r="P257" s="280">
        <f>O257/$O$392*100</f>
        <v>4.1456829742371588E-2</v>
      </c>
    </row>
    <row r="258" spans="2:16" ht="21.95" customHeight="1">
      <c r="B258" s="67" t="s">
        <v>838</v>
      </c>
      <c r="C258" s="68">
        <v>3</v>
      </c>
      <c r="D258" s="68" t="s">
        <v>76</v>
      </c>
      <c r="E258" s="68" t="s">
        <v>19</v>
      </c>
      <c r="F258" s="279">
        <v>1162</v>
      </c>
      <c r="G258" s="279">
        <v>2627066</v>
      </c>
      <c r="H258" s="280">
        <f>G258/$G$395*100</f>
        <v>1.6250635939159368E-2</v>
      </c>
      <c r="I258" s="274"/>
      <c r="J258" s="275" t="s">
        <v>41</v>
      </c>
      <c r="K258" s="276">
        <v>2</v>
      </c>
      <c r="L258" s="276" t="s">
        <v>42</v>
      </c>
      <c r="M258" s="276" t="s">
        <v>19</v>
      </c>
      <c r="N258" s="277">
        <v>58735</v>
      </c>
      <c r="O258" s="277">
        <v>41008350</v>
      </c>
      <c r="P258" s="278">
        <f>O258/$O$392*100</f>
        <v>0.54177130371281024</v>
      </c>
    </row>
    <row r="259" spans="2:16" ht="21.95" customHeight="1">
      <c r="B259" s="67" t="s">
        <v>462</v>
      </c>
      <c r="C259" s="68">
        <v>3</v>
      </c>
      <c r="D259" s="68" t="s">
        <v>463</v>
      </c>
      <c r="E259" s="68" t="s">
        <v>45</v>
      </c>
      <c r="F259" s="279">
        <v>13496776</v>
      </c>
      <c r="G259" s="279">
        <v>2527555</v>
      </c>
      <c r="H259" s="280">
        <f>G259/$G$395*100</f>
        <v>1.563507583029964E-2</v>
      </c>
      <c r="I259" s="274"/>
      <c r="J259" s="67" t="s">
        <v>226</v>
      </c>
      <c r="K259" s="68">
        <v>5</v>
      </c>
      <c r="L259" s="68" t="s">
        <v>227</v>
      </c>
      <c r="M259" s="68" t="s">
        <v>19</v>
      </c>
      <c r="N259" s="279">
        <v>813</v>
      </c>
      <c r="O259" s="279">
        <v>382767</v>
      </c>
      <c r="P259" s="280">
        <f>O259/$O$392*100</f>
        <v>5.0568280998440872E-3</v>
      </c>
    </row>
    <row r="260" spans="2:16" ht="21.95" customHeight="1">
      <c r="B260" s="275" t="s">
        <v>428</v>
      </c>
      <c r="C260" s="276">
        <v>2</v>
      </c>
      <c r="D260" s="276" t="s">
        <v>429</v>
      </c>
      <c r="E260" s="276" t="s">
        <v>45</v>
      </c>
      <c r="F260" s="277">
        <v>1128689</v>
      </c>
      <c r="G260" s="277">
        <v>5845841</v>
      </c>
      <c r="H260" s="278">
        <f>G260/$G$395*100</f>
        <v>3.6161494933591824E-2</v>
      </c>
      <c r="I260" s="274"/>
      <c r="J260" s="67" t="s">
        <v>184</v>
      </c>
      <c r="K260" s="68">
        <v>3</v>
      </c>
      <c r="L260" s="68" t="s">
        <v>185</v>
      </c>
      <c r="M260" s="68"/>
      <c r="N260" s="279">
        <v>0</v>
      </c>
      <c r="O260" s="279">
        <v>3081376</v>
      </c>
      <c r="P260" s="280">
        <f>O260/$O$392*100</f>
        <v>4.0708809126662367E-2</v>
      </c>
    </row>
    <row r="261" spans="2:16" ht="21.95" customHeight="1">
      <c r="B261" s="67" t="s">
        <v>576</v>
      </c>
      <c r="C261" s="68">
        <v>3</v>
      </c>
      <c r="D261" s="68" t="s">
        <v>589</v>
      </c>
      <c r="E261" s="68" t="s">
        <v>45</v>
      </c>
      <c r="F261" s="279">
        <v>4485092</v>
      </c>
      <c r="G261" s="279">
        <v>9041223</v>
      </c>
      <c r="H261" s="280">
        <f>G261/$G$395*100</f>
        <v>5.5927648341440331E-2</v>
      </c>
      <c r="I261" s="274"/>
      <c r="J261" s="67" t="s">
        <v>468</v>
      </c>
      <c r="K261" s="68">
        <v>3</v>
      </c>
      <c r="L261" s="68" t="s">
        <v>469</v>
      </c>
      <c r="M261" s="68" t="s">
        <v>19</v>
      </c>
      <c r="N261" s="279">
        <v>5708</v>
      </c>
      <c r="O261" s="279">
        <v>2867566</v>
      </c>
      <c r="P261" s="280">
        <f>O261/$O$392*100</f>
        <v>3.7884113120926072E-2</v>
      </c>
    </row>
    <row r="262" spans="2:16" ht="21.95" customHeight="1">
      <c r="B262" s="67" t="s">
        <v>629</v>
      </c>
      <c r="C262" s="68">
        <v>4</v>
      </c>
      <c r="D262" s="68" t="s">
        <v>632</v>
      </c>
      <c r="E262" s="68" t="s">
        <v>19</v>
      </c>
      <c r="F262" s="279">
        <v>3882</v>
      </c>
      <c r="G262" s="279">
        <v>4161891</v>
      </c>
      <c r="H262" s="280">
        <f>G262/$G$395*100</f>
        <v>2.5744833003610842E-2</v>
      </c>
      <c r="I262" s="274"/>
      <c r="J262" s="67" t="s">
        <v>516</v>
      </c>
      <c r="K262" s="68">
        <v>3</v>
      </c>
      <c r="L262" s="68" t="s">
        <v>517</v>
      </c>
      <c r="M262" s="68" t="s">
        <v>518</v>
      </c>
      <c r="N262" s="279">
        <v>18163389</v>
      </c>
      <c r="O262" s="279">
        <v>2615027</v>
      </c>
      <c r="P262" s="280">
        <f>O262/$O$392*100</f>
        <v>3.454775885970051E-2</v>
      </c>
    </row>
    <row r="263" spans="2:16" ht="21.95" customHeight="1">
      <c r="B263" s="67" t="s">
        <v>1130</v>
      </c>
      <c r="C263" s="68">
        <v>4</v>
      </c>
      <c r="D263" s="68" t="s">
        <v>1131</v>
      </c>
      <c r="E263" s="68" t="s">
        <v>45</v>
      </c>
      <c r="F263" s="279">
        <v>635235</v>
      </c>
      <c r="G263" s="279">
        <v>2511553</v>
      </c>
      <c r="H263" s="280">
        <f>G263/$G$395*100</f>
        <v>1.5536089860286543E-2</v>
      </c>
      <c r="I263" s="274"/>
      <c r="J263" s="67" t="s">
        <v>606</v>
      </c>
      <c r="K263" s="68">
        <v>3</v>
      </c>
      <c r="L263" s="68" t="s">
        <v>607</v>
      </c>
      <c r="M263" s="68"/>
      <c r="N263" s="279">
        <v>0</v>
      </c>
      <c r="O263" s="279">
        <v>2610282</v>
      </c>
      <c r="P263" s="280">
        <f>O263/$O$392*100</f>
        <v>3.4485071508560616E-2</v>
      </c>
    </row>
    <row r="264" spans="2:16" ht="21.95" customHeight="1">
      <c r="B264" s="67" t="s">
        <v>1108</v>
      </c>
      <c r="C264" s="68">
        <v>4</v>
      </c>
      <c r="D264" s="68" t="s">
        <v>1109</v>
      </c>
      <c r="E264" s="68" t="s">
        <v>16</v>
      </c>
      <c r="F264" s="279">
        <v>2077</v>
      </c>
      <c r="G264" s="279">
        <v>2202590</v>
      </c>
      <c r="H264" s="280">
        <f>G264/$G$395*100</f>
        <v>1.3624891119306875E-2</v>
      </c>
      <c r="I264" s="274"/>
      <c r="J264" s="67" t="s">
        <v>560</v>
      </c>
      <c r="K264" s="68">
        <v>4</v>
      </c>
      <c r="L264" s="68" t="s">
        <v>561</v>
      </c>
      <c r="M264" s="68" t="s">
        <v>45</v>
      </c>
      <c r="N264" s="279">
        <v>32682</v>
      </c>
      <c r="O264" s="279">
        <v>567377</v>
      </c>
      <c r="P264" s="280">
        <f>O264/$O$392*100</f>
        <v>7.4957557908734004E-3</v>
      </c>
    </row>
    <row r="265" spans="2:16" ht="21.95" customHeight="1">
      <c r="B265" s="67" t="s">
        <v>1110</v>
      </c>
      <c r="C265" s="68">
        <v>4</v>
      </c>
      <c r="D265" s="68" t="s">
        <v>650</v>
      </c>
      <c r="E265" s="68"/>
      <c r="F265" s="279">
        <v>0</v>
      </c>
      <c r="G265" s="279">
        <v>31321569</v>
      </c>
      <c r="H265" s="280">
        <f>G265/$G$395*100</f>
        <v>0.19375052429678583</v>
      </c>
      <c r="I265" s="274"/>
      <c r="J265" s="67" t="s">
        <v>562</v>
      </c>
      <c r="K265" s="68">
        <v>5</v>
      </c>
      <c r="L265" s="68" t="s">
        <v>563</v>
      </c>
      <c r="M265" s="68" t="s">
        <v>45</v>
      </c>
      <c r="N265" s="279">
        <v>32682</v>
      </c>
      <c r="O265" s="279">
        <v>567377</v>
      </c>
      <c r="P265" s="280">
        <f>O265/$O$392*100</f>
        <v>7.4957557908734004E-3</v>
      </c>
    </row>
    <row r="266" spans="2:16" ht="21.95" customHeight="1">
      <c r="B266" s="67" t="s">
        <v>97</v>
      </c>
      <c r="C266" s="68">
        <v>3</v>
      </c>
      <c r="D266" s="68" t="s">
        <v>98</v>
      </c>
      <c r="E266" s="68" t="s">
        <v>45</v>
      </c>
      <c r="F266" s="279">
        <v>2696563</v>
      </c>
      <c r="G266" s="279">
        <v>2200902</v>
      </c>
      <c r="H266" s="280">
        <f>G266/$G$395*100</f>
        <v>1.3614449404684821E-2</v>
      </c>
      <c r="I266" s="274"/>
      <c r="J266" s="67" t="s">
        <v>52</v>
      </c>
      <c r="K266" s="68">
        <v>4</v>
      </c>
      <c r="L266" s="68" t="s">
        <v>53</v>
      </c>
      <c r="M266" s="68" t="s">
        <v>45</v>
      </c>
      <c r="N266" s="279">
        <v>29606</v>
      </c>
      <c r="O266" s="279">
        <v>61161</v>
      </c>
      <c r="P266" s="280">
        <f>O266/$O$392*100</f>
        <v>8.0801287314362054E-4</v>
      </c>
    </row>
    <row r="267" spans="2:16" ht="21.95" customHeight="1">
      <c r="B267" s="67" t="s">
        <v>1148</v>
      </c>
      <c r="C267" s="68">
        <v>4</v>
      </c>
      <c r="D267" s="68" t="s">
        <v>1149</v>
      </c>
      <c r="E267" s="68" t="s">
        <v>16</v>
      </c>
      <c r="F267" s="279">
        <v>1155661864</v>
      </c>
      <c r="G267" s="279">
        <v>128687144</v>
      </c>
      <c r="H267" s="280">
        <f>G267/$G$395*100</f>
        <v>0.79603935614642984</v>
      </c>
      <c r="I267" s="274"/>
      <c r="J267" s="67" t="s">
        <v>643</v>
      </c>
      <c r="K267" s="68">
        <v>3</v>
      </c>
      <c r="L267" s="68" t="s">
        <v>644</v>
      </c>
      <c r="M267" s="68" t="s">
        <v>19</v>
      </c>
      <c r="N267" s="279">
        <v>490</v>
      </c>
      <c r="O267" s="279">
        <v>2535592</v>
      </c>
      <c r="P267" s="280">
        <f>O267/$O$392*100</f>
        <v>3.3498323720017313E-2</v>
      </c>
    </row>
    <row r="268" spans="2:16" ht="21.95" customHeight="1">
      <c r="B268" s="67" t="s">
        <v>558</v>
      </c>
      <c r="C268" s="68">
        <v>4</v>
      </c>
      <c r="D268" s="68" t="s">
        <v>1039</v>
      </c>
      <c r="E268" s="68" t="s">
        <v>19</v>
      </c>
      <c r="F268" s="279">
        <v>2838</v>
      </c>
      <c r="G268" s="279">
        <v>3365201</v>
      </c>
      <c r="H268" s="280">
        <f>G268/$G$395*100</f>
        <v>2.0816628251096488E-2</v>
      </c>
      <c r="I268" s="274"/>
      <c r="J268" s="67" t="s">
        <v>436</v>
      </c>
      <c r="K268" s="68">
        <v>3</v>
      </c>
      <c r="L268" s="68" t="s">
        <v>437</v>
      </c>
      <c r="M268" s="68" t="s">
        <v>45</v>
      </c>
      <c r="N268" s="279">
        <v>56101</v>
      </c>
      <c r="O268" s="279">
        <v>2341394</v>
      </c>
      <c r="P268" s="280">
        <f>O268/$O$392*100</f>
        <v>3.0932726624830112E-2</v>
      </c>
    </row>
    <row r="269" spans="2:16" ht="21.95" customHeight="1">
      <c r="B269" s="67" t="s">
        <v>1116</v>
      </c>
      <c r="C269" s="68">
        <v>3</v>
      </c>
      <c r="D269" s="68" t="s">
        <v>1117</v>
      </c>
      <c r="E269" s="68" t="s">
        <v>19</v>
      </c>
      <c r="F269" s="279">
        <v>58530</v>
      </c>
      <c r="G269" s="279">
        <v>130669092</v>
      </c>
      <c r="H269" s="280">
        <f>G269/$G$395*100</f>
        <v>0.80829938897329645</v>
      </c>
      <c r="I269" s="274"/>
      <c r="J269" s="67" t="s">
        <v>576</v>
      </c>
      <c r="K269" s="68">
        <v>3</v>
      </c>
      <c r="L269" s="68" t="s">
        <v>577</v>
      </c>
      <c r="M269" s="68" t="s">
        <v>19</v>
      </c>
      <c r="N269" s="279">
        <v>588</v>
      </c>
      <c r="O269" s="279">
        <v>2314947</v>
      </c>
      <c r="P269" s="280">
        <f>O269/$O$392*100</f>
        <v>3.0583328863903549E-2</v>
      </c>
    </row>
    <row r="270" spans="2:16" ht="21.95" customHeight="1">
      <c r="B270" s="281" t="s">
        <v>403</v>
      </c>
      <c r="C270" s="282">
        <v>1</v>
      </c>
      <c r="D270" s="282" t="s">
        <v>404</v>
      </c>
      <c r="E270" s="282"/>
      <c r="F270" s="283">
        <v>0</v>
      </c>
      <c r="G270" s="283">
        <v>685331926</v>
      </c>
      <c r="H270" s="284">
        <f>G270/$G$395*100</f>
        <v>4.2393604222006251</v>
      </c>
      <c r="I270" s="274"/>
      <c r="J270" s="67" t="s">
        <v>155</v>
      </c>
      <c r="K270" s="68">
        <v>3</v>
      </c>
      <c r="L270" s="68" t="s">
        <v>156</v>
      </c>
      <c r="M270" s="68" t="s">
        <v>19</v>
      </c>
      <c r="N270" s="279">
        <v>22342</v>
      </c>
      <c r="O270" s="279">
        <v>2185648</v>
      </c>
      <c r="P270" s="280">
        <f>O270/$O$392*100</f>
        <v>2.8875128270639917E-2</v>
      </c>
    </row>
    <row r="271" spans="2:16" ht="21.95" customHeight="1">
      <c r="B271" s="67" t="s">
        <v>1092</v>
      </c>
      <c r="C271" s="68">
        <v>4</v>
      </c>
      <c r="D271" s="68" t="s">
        <v>1093</v>
      </c>
      <c r="E271" s="68" t="s">
        <v>16</v>
      </c>
      <c r="F271" s="279">
        <v>6932</v>
      </c>
      <c r="G271" s="279">
        <v>35361678</v>
      </c>
      <c r="H271" s="280">
        <f>G271/$G$395*100</f>
        <v>0.21874203212853471</v>
      </c>
      <c r="I271" s="274"/>
      <c r="J271" s="67" t="s">
        <v>529</v>
      </c>
      <c r="K271" s="68">
        <v>3</v>
      </c>
      <c r="L271" s="68" t="s">
        <v>530</v>
      </c>
      <c r="M271" s="68" t="s">
        <v>45</v>
      </c>
      <c r="N271" s="279">
        <v>2404058</v>
      </c>
      <c r="O271" s="279">
        <v>2120539</v>
      </c>
      <c r="P271" s="280">
        <f>O271/$O$392*100</f>
        <v>2.8014957407548929E-2</v>
      </c>
    </row>
    <row r="272" spans="2:16" ht="21.95" customHeight="1">
      <c r="B272" s="67" t="s">
        <v>758</v>
      </c>
      <c r="C272" s="68">
        <v>4</v>
      </c>
      <c r="D272" s="68" t="s">
        <v>1194</v>
      </c>
      <c r="E272" s="68" t="s">
        <v>753</v>
      </c>
      <c r="F272" s="279">
        <v>2492</v>
      </c>
      <c r="G272" s="279">
        <v>72272</v>
      </c>
      <c r="H272" s="280">
        <f>G272/$G$395*100</f>
        <v>4.4706374358121417E-4</v>
      </c>
      <c r="I272" s="274"/>
      <c r="J272" s="67" t="s">
        <v>715</v>
      </c>
      <c r="K272" s="68">
        <v>3</v>
      </c>
      <c r="L272" s="68" t="s">
        <v>716</v>
      </c>
      <c r="M272" s="68" t="s">
        <v>45</v>
      </c>
      <c r="N272" s="279">
        <v>840473</v>
      </c>
      <c r="O272" s="279">
        <v>1948236</v>
      </c>
      <c r="P272" s="280">
        <f>O272/$O$392*100</f>
        <v>2.5738620492173684E-2</v>
      </c>
    </row>
    <row r="273" spans="2:16" ht="21.95" customHeight="1">
      <c r="B273" s="67" t="s">
        <v>1118</v>
      </c>
      <c r="C273" s="68">
        <v>4</v>
      </c>
      <c r="D273" s="68" t="s">
        <v>1119</v>
      </c>
      <c r="E273" s="68" t="s">
        <v>19</v>
      </c>
      <c r="F273" s="279">
        <v>25010</v>
      </c>
      <c r="G273" s="279">
        <v>58744954</v>
      </c>
      <c r="H273" s="280">
        <f>G273/$G$395*100</f>
        <v>0.36338746750811129</v>
      </c>
      <c r="I273" s="274"/>
      <c r="J273" s="275" t="s">
        <v>578</v>
      </c>
      <c r="K273" s="276">
        <v>2</v>
      </c>
      <c r="L273" s="276" t="s">
        <v>579</v>
      </c>
      <c r="M273" s="276"/>
      <c r="N273" s="277">
        <v>0</v>
      </c>
      <c r="O273" s="277">
        <v>155545351</v>
      </c>
      <c r="P273" s="278">
        <f>O273/$O$392*100</f>
        <v>2.0549475313621905</v>
      </c>
    </row>
    <row r="274" spans="2:16" ht="21.95" customHeight="1">
      <c r="B274" s="275" t="s">
        <v>554</v>
      </c>
      <c r="C274" s="276">
        <v>2</v>
      </c>
      <c r="D274" s="276" t="s">
        <v>579</v>
      </c>
      <c r="E274" s="276"/>
      <c r="F274" s="277">
        <v>0</v>
      </c>
      <c r="G274" s="277">
        <v>299285364</v>
      </c>
      <c r="H274" s="278">
        <f>G274/$G$395*100</f>
        <v>1.8513343373492686</v>
      </c>
      <c r="I274" s="274"/>
      <c r="J274" s="67" t="s">
        <v>430</v>
      </c>
      <c r="K274" s="68">
        <v>3</v>
      </c>
      <c r="L274" s="68" t="s">
        <v>431</v>
      </c>
      <c r="M274" s="68" t="s">
        <v>45</v>
      </c>
      <c r="N274" s="279">
        <v>1455529</v>
      </c>
      <c r="O274" s="279">
        <v>1688856</v>
      </c>
      <c r="P274" s="280">
        <f>O274/$O$392*100</f>
        <v>2.2311888113108719E-2</v>
      </c>
    </row>
    <row r="275" spans="2:16" ht="21.95" customHeight="1">
      <c r="B275" s="67" t="s">
        <v>721</v>
      </c>
      <c r="C275" s="68">
        <v>3</v>
      </c>
      <c r="D275" s="68" t="s">
        <v>1163</v>
      </c>
      <c r="E275" s="68"/>
      <c r="F275" s="279">
        <v>0</v>
      </c>
      <c r="G275" s="279">
        <v>1994310</v>
      </c>
      <c r="H275" s="280">
        <f>G275/$G$395*100</f>
        <v>1.2336502303263381E-2</v>
      </c>
      <c r="I275" s="274"/>
      <c r="J275" s="67" t="s">
        <v>661</v>
      </c>
      <c r="K275" s="68">
        <v>4</v>
      </c>
      <c r="L275" s="68" t="s">
        <v>662</v>
      </c>
      <c r="M275" s="68" t="s">
        <v>45</v>
      </c>
      <c r="N275" s="279">
        <v>6960627</v>
      </c>
      <c r="O275" s="279">
        <v>10056673</v>
      </c>
      <c r="P275" s="280">
        <f>O275/$O$392*100</f>
        <v>0.13286115735510984</v>
      </c>
    </row>
    <row r="276" spans="2:16" ht="21.95" customHeight="1">
      <c r="B276" s="67" t="s">
        <v>1236</v>
      </c>
      <c r="C276" s="68">
        <v>3</v>
      </c>
      <c r="D276" s="68" t="s">
        <v>1237</v>
      </c>
      <c r="E276" s="68" t="s">
        <v>45</v>
      </c>
      <c r="F276" s="279">
        <v>97648</v>
      </c>
      <c r="G276" s="279">
        <v>2020234</v>
      </c>
      <c r="H276" s="280">
        <f>G276/$G$395*100</f>
        <v>1.2496864275930518E-2</v>
      </c>
      <c r="I276" s="274"/>
      <c r="J276" s="67" t="s">
        <v>789</v>
      </c>
      <c r="K276" s="68">
        <v>3</v>
      </c>
      <c r="L276" s="68" t="s">
        <v>790</v>
      </c>
      <c r="M276" s="68"/>
      <c r="N276" s="279">
        <v>0</v>
      </c>
      <c r="O276" s="279">
        <v>1663613</v>
      </c>
      <c r="P276" s="280">
        <f>O276/$O$392*100</f>
        <v>2.1978396689541997E-2</v>
      </c>
    </row>
    <row r="277" spans="2:16" ht="21.95" customHeight="1">
      <c r="B277" s="67" t="s">
        <v>830</v>
      </c>
      <c r="C277" s="68">
        <v>5</v>
      </c>
      <c r="D277" s="68" t="s">
        <v>831</v>
      </c>
      <c r="E277" s="68" t="s">
        <v>19</v>
      </c>
      <c r="F277" s="279">
        <v>120</v>
      </c>
      <c r="G277" s="279">
        <v>20911</v>
      </c>
      <c r="H277" s="280">
        <f>G277/$G$395*100</f>
        <v>1.2935230714559951E-4</v>
      </c>
      <c r="I277" s="274"/>
      <c r="J277" s="67" t="s">
        <v>32</v>
      </c>
      <c r="K277" s="68">
        <v>3</v>
      </c>
      <c r="L277" s="68" t="s">
        <v>33</v>
      </c>
      <c r="M277" s="68" t="s">
        <v>19</v>
      </c>
      <c r="N277" s="279">
        <v>3888</v>
      </c>
      <c r="O277" s="279">
        <v>1654568</v>
      </c>
      <c r="P277" s="280">
        <f>O277/$O$392*100</f>
        <v>2.185890099068841E-2</v>
      </c>
    </row>
    <row r="278" spans="2:16" ht="21.95" customHeight="1">
      <c r="B278" s="67" t="s">
        <v>568</v>
      </c>
      <c r="C278" s="68">
        <v>3</v>
      </c>
      <c r="D278" s="68" t="s">
        <v>1045</v>
      </c>
      <c r="E278" s="68" t="s">
        <v>19</v>
      </c>
      <c r="F278" s="279">
        <v>800</v>
      </c>
      <c r="G278" s="279">
        <v>1936657</v>
      </c>
      <c r="H278" s="280">
        <f>G278/$G$395*100</f>
        <v>1.1979869499291059E-2</v>
      </c>
      <c r="I278" s="274"/>
      <c r="J278" s="275" t="s">
        <v>444</v>
      </c>
      <c r="K278" s="276">
        <v>2</v>
      </c>
      <c r="L278" s="276" t="s">
        <v>445</v>
      </c>
      <c r="M278" s="276" t="s">
        <v>19</v>
      </c>
      <c r="N278" s="277">
        <v>47238</v>
      </c>
      <c r="O278" s="277">
        <v>4246218</v>
      </c>
      <c r="P278" s="278">
        <f>O278/$O$392*100</f>
        <v>5.6097820607481211E-2</v>
      </c>
    </row>
    <row r="279" spans="2:16" ht="21.95" customHeight="1">
      <c r="B279" s="67" t="s">
        <v>675</v>
      </c>
      <c r="C279" s="68">
        <v>4</v>
      </c>
      <c r="D279" s="68" t="s">
        <v>1122</v>
      </c>
      <c r="E279" s="68" t="s">
        <v>16</v>
      </c>
      <c r="F279" s="279">
        <v>10718</v>
      </c>
      <c r="G279" s="279">
        <v>3453706</v>
      </c>
      <c r="H279" s="280">
        <f>G279/$G$395*100</f>
        <v>2.1364106896016446E-2</v>
      </c>
      <c r="I279" s="274"/>
      <c r="J279" s="281" t="s">
        <v>590</v>
      </c>
      <c r="K279" s="282">
        <v>1</v>
      </c>
      <c r="L279" s="282" t="s">
        <v>591</v>
      </c>
      <c r="M279" s="282"/>
      <c r="N279" s="283">
        <v>0</v>
      </c>
      <c r="O279" s="283">
        <v>2586149930</v>
      </c>
      <c r="P279" s="284">
        <f>O279/$O$392*100</f>
        <v>34.166256851906823</v>
      </c>
    </row>
    <row r="280" spans="2:16" ht="21.95" customHeight="1">
      <c r="B280" s="67" t="s">
        <v>1123</v>
      </c>
      <c r="C280" s="68">
        <v>4</v>
      </c>
      <c r="D280" s="68" t="s">
        <v>1124</v>
      </c>
      <c r="E280" s="68" t="s">
        <v>16</v>
      </c>
      <c r="F280" s="279">
        <v>47911613</v>
      </c>
      <c r="G280" s="279">
        <v>178517559</v>
      </c>
      <c r="H280" s="280">
        <f>G280/$G$395*100</f>
        <v>1.1042828235211459</v>
      </c>
      <c r="I280" s="274"/>
      <c r="J280" s="275" t="s">
        <v>592</v>
      </c>
      <c r="K280" s="276">
        <v>2</v>
      </c>
      <c r="L280" s="276" t="s">
        <v>593</v>
      </c>
      <c r="M280" s="276"/>
      <c r="N280" s="277">
        <v>0</v>
      </c>
      <c r="O280" s="277">
        <v>639298581</v>
      </c>
      <c r="P280" s="278">
        <f>O280/$O$392*100</f>
        <v>8.4459293214703752</v>
      </c>
    </row>
    <row r="281" spans="2:16" ht="21.95" customHeight="1">
      <c r="B281" s="67" t="s">
        <v>1063</v>
      </c>
      <c r="C281" s="68">
        <v>4</v>
      </c>
      <c r="D281" s="68" t="s">
        <v>1064</v>
      </c>
      <c r="E281" s="68" t="s">
        <v>45</v>
      </c>
      <c r="F281" s="279">
        <v>3542347</v>
      </c>
      <c r="G281" s="279">
        <v>6923850</v>
      </c>
      <c r="H281" s="280">
        <f>G281/$G$395*100</f>
        <v>4.2829896792600027E-2</v>
      </c>
      <c r="I281" s="274"/>
      <c r="J281" s="67" t="s">
        <v>470</v>
      </c>
      <c r="K281" s="68">
        <v>3</v>
      </c>
      <c r="L281" s="68" t="s">
        <v>471</v>
      </c>
      <c r="M281" s="68" t="s">
        <v>19</v>
      </c>
      <c r="N281" s="279">
        <v>15805</v>
      </c>
      <c r="O281" s="279">
        <v>1574546</v>
      </c>
      <c r="P281" s="280">
        <f>O281/$O$392*100</f>
        <v>2.0801710850980121E-2</v>
      </c>
    </row>
    <row r="282" spans="2:16" ht="21.95" customHeight="1">
      <c r="B282" s="275" t="s">
        <v>180</v>
      </c>
      <c r="C282" s="276">
        <v>2</v>
      </c>
      <c r="D282" s="276" t="s">
        <v>181</v>
      </c>
      <c r="E282" s="276" t="s">
        <v>45</v>
      </c>
      <c r="F282" s="277">
        <v>4223386</v>
      </c>
      <c r="G282" s="277">
        <v>7308460</v>
      </c>
      <c r="H282" s="278">
        <f>G282/$G$395*100</f>
        <v>4.5209036520555128E-2</v>
      </c>
      <c r="I282" s="274"/>
      <c r="J282" s="67" t="s">
        <v>83</v>
      </c>
      <c r="K282" s="68">
        <v>3</v>
      </c>
      <c r="L282" s="68" t="s">
        <v>84</v>
      </c>
      <c r="M282" s="68" t="s">
        <v>19</v>
      </c>
      <c r="N282" s="279">
        <v>34303</v>
      </c>
      <c r="O282" s="279">
        <v>1473302</v>
      </c>
      <c r="P282" s="280">
        <f>O282/$O$392*100</f>
        <v>1.9464151698439243E-2</v>
      </c>
    </row>
    <row r="283" spans="2:16" ht="21.95" customHeight="1">
      <c r="B283" s="67" t="s">
        <v>1127</v>
      </c>
      <c r="C283" s="68">
        <v>4</v>
      </c>
      <c r="D283" s="68" t="s">
        <v>1128</v>
      </c>
      <c r="E283" s="68" t="s">
        <v>16</v>
      </c>
      <c r="F283" s="279">
        <v>1614706</v>
      </c>
      <c r="G283" s="279">
        <v>28293438</v>
      </c>
      <c r="H283" s="280">
        <f>G283/$G$395*100</f>
        <v>0.17501896046965604</v>
      </c>
      <c r="I283" s="274"/>
      <c r="J283" s="67" t="s">
        <v>598</v>
      </c>
      <c r="K283" s="68">
        <v>4</v>
      </c>
      <c r="L283" s="68" t="s">
        <v>599</v>
      </c>
      <c r="M283" s="68" t="s">
        <v>45</v>
      </c>
      <c r="N283" s="279">
        <v>350</v>
      </c>
      <c r="O283" s="279">
        <v>440</v>
      </c>
      <c r="P283" s="280">
        <f>O283/$O$392*100</f>
        <v>5.8129472079134256E-6</v>
      </c>
    </row>
    <row r="284" spans="2:16" ht="21.95" customHeight="1">
      <c r="B284" s="67" t="s">
        <v>679</v>
      </c>
      <c r="C284" s="68">
        <v>4</v>
      </c>
      <c r="D284" s="68" t="s">
        <v>680</v>
      </c>
      <c r="E284" s="68" t="s">
        <v>45</v>
      </c>
      <c r="F284" s="279">
        <v>27351675</v>
      </c>
      <c r="G284" s="279">
        <v>172445273</v>
      </c>
      <c r="H284" s="280">
        <f>G284/$G$395*100</f>
        <v>1.0667205738081755</v>
      </c>
      <c r="I284" s="274"/>
      <c r="J284" s="67" t="s">
        <v>600</v>
      </c>
      <c r="K284" s="68">
        <v>4</v>
      </c>
      <c r="L284" s="68" t="s">
        <v>601</v>
      </c>
      <c r="M284" s="68" t="s">
        <v>45</v>
      </c>
      <c r="N284" s="279">
        <v>100292</v>
      </c>
      <c r="O284" s="279">
        <v>3831394</v>
      </c>
      <c r="P284" s="280">
        <f>O284/$O$392*100</f>
        <v>5.0617479669809666E-2</v>
      </c>
    </row>
    <row r="285" spans="2:16" ht="21.95" customHeight="1">
      <c r="B285" s="67" t="s">
        <v>79</v>
      </c>
      <c r="C285" s="68">
        <v>3</v>
      </c>
      <c r="D285" s="68" t="s">
        <v>839</v>
      </c>
      <c r="E285" s="68" t="s">
        <v>19</v>
      </c>
      <c r="F285" s="279">
        <v>19913</v>
      </c>
      <c r="G285" s="279">
        <v>1739252</v>
      </c>
      <c r="H285" s="280">
        <f>G285/$G$395*100</f>
        <v>1.0758751800851143E-2</v>
      </c>
      <c r="I285" s="274"/>
      <c r="J285" s="67" t="s">
        <v>46</v>
      </c>
      <c r="K285" s="68">
        <v>4</v>
      </c>
      <c r="L285" s="68" t="s">
        <v>1287</v>
      </c>
      <c r="M285" s="68" t="s">
        <v>45</v>
      </c>
      <c r="N285" s="279">
        <v>364409</v>
      </c>
      <c r="O285" s="279">
        <v>496297</v>
      </c>
      <c r="P285" s="280">
        <f>O285/$O$392*100</f>
        <v>6.5567005919222945E-3</v>
      </c>
    </row>
    <row r="286" spans="2:16" ht="21.95" customHeight="1">
      <c r="B286" s="67" t="s">
        <v>685</v>
      </c>
      <c r="C286" s="68">
        <v>4</v>
      </c>
      <c r="D286" s="68" t="s">
        <v>1129</v>
      </c>
      <c r="E286" s="68" t="s">
        <v>45</v>
      </c>
      <c r="F286" s="279">
        <v>1520560</v>
      </c>
      <c r="G286" s="279">
        <v>3961435</v>
      </c>
      <c r="H286" s="280">
        <f>G286/$G$395*100</f>
        <v>2.4504842277142561E-2</v>
      </c>
      <c r="I286" s="274"/>
      <c r="J286" s="67" t="s">
        <v>604</v>
      </c>
      <c r="K286" s="68">
        <v>4</v>
      </c>
      <c r="L286" s="68" t="s">
        <v>605</v>
      </c>
      <c r="M286" s="68" t="s">
        <v>45</v>
      </c>
      <c r="N286" s="279">
        <v>28232</v>
      </c>
      <c r="O286" s="279">
        <v>2098629</v>
      </c>
      <c r="P286" s="280">
        <f>O286/$O$392*100</f>
        <v>2.772549905908215E-2</v>
      </c>
    </row>
    <row r="287" spans="2:16" ht="21.95" customHeight="1">
      <c r="B287" s="67" t="s">
        <v>945</v>
      </c>
      <c r="C287" s="68">
        <v>4</v>
      </c>
      <c r="D287" s="68" t="s">
        <v>946</v>
      </c>
      <c r="E287" s="68" t="s">
        <v>19</v>
      </c>
      <c r="F287" s="279">
        <v>396</v>
      </c>
      <c r="G287" s="279">
        <v>960072</v>
      </c>
      <c r="H287" s="280">
        <f>G287/$G$395*100</f>
        <v>5.9388612799909151E-3</v>
      </c>
      <c r="I287" s="274"/>
      <c r="J287" s="67" t="s">
        <v>309</v>
      </c>
      <c r="K287" s="68">
        <v>3</v>
      </c>
      <c r="L287" s="68" t="s">
        <v>310</v>
      </c>
      <c r="M287" s="68" t="s">
        <v>19</v>
      </c>
      <c r="N287" s="279">
        <v>7918</v>
      </c>
      <c r="O287" s="279">
        <v>1429187</v>
      </c>
      <c r="P287" s="280">
        <f>O287/$O$392*100</f>
        <v>1.8881337684627648E-2</v>
      </c>
    </row>
    <row r="288" spans="2:16" ht="21.95" customHeight="1">
      <c r="B288" s="67" t="s">
        <v>813</v>
      </c>
      <c r="C288" s="68">
        <v>3</v>
      </c>
      <c r="D288" s="68" t="s">
        <v>804</v>
      </c>
      <c r="E288" s="68"/>
      <c r="F288" s="279">
        <v>0</v>
      </c>
      <c r="G288" s="279">
        <v>1592535</v>
      </c>
      <c r="H288" s="280">
        <f>G288/$G$395*100</f>
        <v>9.8511824618677888E-3</v>
      </c>
      <c r="I288" s="274"/>
      <c r="J288" s="67" t="s">
        <v>791</v>
      </c>
      <c r="K288" s="68">
        <v>4</v>
      </c>
      <c r="L288" s="68" t="s">
        <v>792</v>
      </c>
      <c r="M288" s="68"/>
      <c r="N288" s="279">
        <v>0</v>
      </c>
      <c r="O288" s="279">
        <v>965078</v>
      </c>
      <c r="P288" s="280">
        <f>O288/$O$392*100</f>
        <v>1.2749880603451528E-2</v>
      </c>
    </row>
    <row r="289" spans="2:16" ht="21.95" customHeight="1">
      <c r="B289" s="67" t="s">
        <v>852</v>
      </c>
      <c r="C289" s="68">
        <v>3</v>
      </c>
      <c r="D289" s="68" t="s">
        <v>853</v>
      </c>
      <c r="E289" s="68" t="s">
        <v>19</v>
      </c>
      <c r="F289" s="279">
        <v>13129</v>
      </c>
      <c r="G289" s="279">
        <v>1407276</v>
      </c>
      <c r="H289" s="280">
        <f>G289/$G$395*100</f>
        <v>8.7051980962474639E-3</v>
      </c>
      <c r="I289" s="274"/>
      <c r="J289" s="67" t="s">
        <v>117</v>
      </c>
      <c r="K289" s="68">
        <v>4</v>
      </c>
      <c r="L289" s="68" t="s">
        <v>118</v>
      </c>
      <c r="M289" s="68" t="s">
        <v>19</v>
      </c>
      <c r="N289" s="279">
        <v>17169</v>
      </c>
      <c r="O289" s="279">
        <v>4185936</v>
      </c>
      <c r="P289" s="280">
        <f>O289/$O$392*100</f>
        <v>5.530142041750976E-2</v>
      </c>
    </row>
    <row r="290" spans="2:16" ht="21.95" customHeight="1">
      <c r="B290" s="67" t="s">
        <v>699</v>
      </c>
      <c r="C290" s="68">
        <v>4</v>
      </c>
      <c r="D290" s="68" t="s">
        <v>1134</v>
      </c>
      <c r="E290" s="68" t="s">
        <v>16</v>
      </c>
      <c r="F290" s="279">
        <v>107631</v>
      </c>
      <c r="G290" s="279">
        <v>3957395</v>
      </c>
      <c r="H290" s="280">
        <f>G290/$G$395*100</f>
        <v>2.447985144356845E-2</v>
      </c>
      <c r="I290" s="274"/>
      <c r="J290" s="67" t="s">
        <v>613</v>
      </c>
      <c r="K290" s="68">
        <v>4</v>
      </c>
      <c r="L290" s="68" t="s">
        <v>614</v>
      </c>
      <c r="M290" s="68" t="s">
        <v>16</v>
      </c>
      <c r="N290" s="279">
        <v>4009771</v>
      </c>
      <c r="O290" s="279">
        <v>45665218</v>
      </c>
      <c r="P290" s="280">
        <f>O290/$O$392*100</f>
        <v>0.60329432152694984</v>
      </c>
    </row>
    <row r="291" spans="2:16" ht="21.95" customHeight="1">
      <c r="B291" s="67" t="s">
        <v>701</v>
      </c>
      <c r="C291" s="68">
        <v>4</v>
      </c>
      <c r="D291" s="68" t="s">
        <v>688</v>
      </c>
      <c r="E291" s="68" t="s">
        <v>16</v>
      </c>
      <c r="F291" s="279">
        <v>1924567</v>
      </c>
      <c r="G291" s="279">
        <v>42968490</v>
      </c>
      <c r="H291" s="280">
        <f>G291/$G$395*100</f>
        <v>0.26579662933683812</v>
      </c>
      <c r="I291" s="274"/>
      <c r="J291" s="67" t="s">
        <v>615</v>
      </c>
      <c r="K291" s="68">
        <v>4</v>
      </c>
      <c r="L291" s="68" t="s">
        <v>616</v>
      </c>
      <c r="M291" s="68" t="s">
        <v>45</v>
      </c>
      <c r="N291" s="279">
        <v>9032908</v>
      </c>
      <c r="O291" s="279">
        <v>28432824</v>
      </c>
      <c r="P291" s="280">
        <f>O291/$O$392*100</f>
        <v>0.37563296564521326</v>
      </c>
    </row>
    <row r="292" spans="2:16" ht="21.95" customHeight="1">
      <c r="B292" s="67" t="s">
        <v>111</v>
      </c>
      <c r="C292" s="68">
        <v>3</v>
      </c>
      <c r="D292" s="68" t="s">
        <v>112</v>
      </c>
      <c r="E292" s="68" t="s">
        <v>45</v>
      </c>
      <c r="F292" s="279">
        <v>1375468</v>
      </c>
      <c r="G292" s="279">
        <v>1284158</v>
      </c>
      <c r="H292" s="280">
        <f>G292/$G$395*100</f>
        <v>7.9436086289263446E-3</v>
      </c>
      <c r="I292" s="274"/>
      <c r="J292" s="67" t="s">
        <v>62</v>
      </c>
      <c r="K292" s="68">
        <v>5</v>
      </c>
      <c r="L292" s="68" t="s">
        <v>63</v>
      </c>
      <c r="M292" s="68" t="s">
        <v>45</v>
      </c>
      <c r="N292" s="279">
        <v>8932138</v>
      </c>
      <c r="O292" s="279">
        <v>9829514</v>
      </c>
      <c r="P292" s="280">
        <f>O292/$O$392*100</f>
        <v>0.12986010445783167</v>
      </c>
    </row>
    <row r="293" spans="2:16" ht="21.95" customHeight="1">
      <c r="B293" s="67" t="s">
        <v>709</v>
      </c>
      <c r="C293" s="68">
        <v>4</v>
      </c>
      <c r="D293" s="68" t="s">
        <v>686</v>
      </c>
      <c r="E293" s="68" t="s">
        <v>16</v>
      </c>
      <c r="F293" s="279">
        <v>154431</v>
      </c>
      <c r="G293" s="279">
        <v>3845111</v>
      </c>
      <c r="H293" s="280">
        <f>G293/$G$395*100</f>
        <v>2.3785279474005227E-2</v>
      </c>
      <c r="I293" s="274"/>
      <c r="J293" s="67" t="s">
        <v>619</v>
      </c>
      <c r="K293" s="68">
        <v>4</v>
      </c>
      <c r="L293" s="68" t="s">
        <v>620</v>
      </c>
      <c r="M293" s="68" t="s">
        <v>16</v>
      </c>
      <c r="N293" s="279">
        <v>8725</v>
      </c>
      <c r="O293" s="279">
        <v>17185242</v>
      </c>
      <c r="P293" s="280">
        <f>O293/$O$392*100</f>
        <v>0.2270384193209467</v>
      </c>
    </row>
    <row r="294" spans="2:16" ht="21.95" customHeight="1">
      <c r="B294" s="67" t="s">
        <v>1136</v>
      </c>
      <c r="C294" s="68">
        <v>4</v>
      </c>
      <c r="D294" s="68" t="s">
        <v>690</v>
      </c>
      <c r="E294" s="68" t="s">
        <v>16</v>
      </c>
      <c r="F294" s="279">
        <v>3662191</v>
      </c>
      <c r="G294" s="279">
        <v>5374205</v>
      </c>
      <c r="H294" s="280">
        <f>G294/$G$395*100</f>
        <v>3.3244025432710857E-2</v>
      </c>
      <c r="I294" s="274"/>
      <c r="J294" s="67" t="s">
        <v>621</v>
      </c>
      <c r="K294" s="68">
        <v>5</v>
      </c>
      <c r="L294" s="68" t="s">
        <v>622</v>
      </c>
      <c r="M294" s="68" t="s">
        <v>16</v>
      </c>
      <c r="N294" s="279">
        <v>1311</v>
      </c>
      <c r="O294" s="279">
        <v>4387150</v>
      </c>
      <c r="P294" s="280">
        <f>O294/$O$392*100</f>
        <v>5.7959707598175883E-2</v>
      </c>
    </row>
    <row r="295" spans="2:16" ht="21.95" customHeight="1">
      <c r="B295" s="67" t="s">
        <v>416</v>
      </c>
      <c r="C295" s="68">
        <v>3</v>
      </c>
      <c r="D295" s="68" t="s">
        <v>417</v>
      </c>
      <c r="E295" s="68" t="s">
        <v>19</v>
      </c>
      <c r="F295" s="279">
        <v>305</v>
      </c>
      <c r="G295" s="279">
        <v>1266276</v>
      </c>
      <c r="H295" s="280">
        <f>G295/$G$395*100</f>
        <v>7.8329932611114327E-3</v>
      </c>
      <c r="I295" s="274"/>
      <c r="J295" s="275" t="s">
        <v>180</v>
      </c>
      <c r="K295" s="276">
        <v>2</v>
      </c>
      <c r="L295" s="276" t="s">
        <v>181</v>
      </c>
      <c r="M295" s="276"/>
      <c r="N295" s="277">
        <v>0</v>
      </c>
      <c r="O295" s="277">
        <v>12179457</v>
      </c>
      <c r="P295" s="278">
        <f>O295/$O$392*100</f>
        <v>0.1609057740046628</v>
      </c>
    </row>
    <row r="296" spans="2:16" ht="21.95" customHeight="1">
      <c r="B296" s="67" t="s">
        <v>921</v>
      </c>
      <c r="C296" s="68">
        <v>3</v>
      </c>
      <c r="D296" s="68" t="s">
        <v>922</v>
      </c>
      <c r="E296" s="68" t="s">
        <v>45</v>
      </c>
      <c r="F296" s="279">
        <v>1537453</v>
      </c>
      <c r="G296" s="279">
        <v>1105582</v>
      </c>
      <c r="H296" s="280">
        <f>G296/$G$395*100</f>
        <v>6.838964298151509E-3</v>
      </c>
      <c r="I296" s="274"/>
      <c r="J296" s="67" t="s">
        <v>278</v>
      </c>
      <c r="K296" s="68">
        <v>4</v>
      </c>
      <c r="L296" s="68" t="s">
        <v>279</v>
      </c>
      <c r="M296" s="68" t="s">
        <v>19</v>
      </c>
      <c r="N296" s="279">
        <v>332</v>
      </c>
      <c r="O296" s="279">
        <v>111737</v>
      </c>
      <c r="P296" s="280">
        <f>O296/$O$392*100</f>
        <v>1.4761847322059601E-3</v>
      </c>
    </row>
    <row r="297" spans="2:16" ht="21.95" customHeight="1">
      <c r="B297" s="67" t="s">
        <v>793</v>
      </c>
      <c r="C297" s="68">
        <v>3</v>
      </c>
      <c r="D297" s="68" t="s">
        <v>794</v>
      </c>
      <c r="E297" s="68" t="s">
        <v>16</v>
      </c>
      <c r="F297" s="279">
        <v>1456536</v>
      </c>
      <c r="G297" s="279">
        <v>889475</v>
      </c>
      <c r="H297" s="280">
        <f>G297/$G$395*100</f>
        <v>5.5021588349831252E-3</v>
      </c>
      <c r="I297" s="274"/>
      <c r="J297" s="67" t="s">
        <v>775</v>
      </c>
      <c r="K297" s="68">
        <v>4</v>
      </c>
      <c r="L297" s="68" t="s">
        <v>776</v>
      </c>
      <c r="M297" s="68"/>
      <c r="N297" s="279">
        <v>0</v>
      </c>
      <c r="O297" s="279">
        <v>14381595</v>
      </c>
      <c r="P297" s="280">
        <f>O297/$O$392*100</f>
        <v>0.18999875568316293</v>
      </c>
    </row>
    <row r="298" spans="2:16" ht="21.95" customHeight="1">
      <c r="B298" s="67" t="s">
        <v>1138</v>
      </c>
      <c r="C298" s="68">
        <v>4</v>
      </c>
      <c r="D298" s="68" t="s">
        <v>700</v>
      </c>
      <c r="E298" s="68" t="s">
        <v>19</v>
      </c>
      <c r="F298" s="279">
        <v>11</v>
      </c>
      <c r="G298" s="279">
        <v>63752</v>
      </c>
      <c r="H298" s="280">
        <f>G298/$G$395*100</f>
        <v>3.9436030247937739E-4</v>
      </c>
      <c r="I298" s="274"/>
      <c r="J298" s="67" t="s">
        <v>629</v>
      </c>
      <c r="K298" s="68">
        <v>4</v>
      </c>
      <c r="L298" s="68" t="s">
        <v>630</v>
      </c>
      <c r="M298" s="68" t="s">
        <v>16</v>
      </c>
      <c r="N298" s="279">
        <v>192</v>
      </c>
      <c r="O298" s="279">
        <v>1220845</v>
      </c>
      <c r="P298" s="280">
        <f>O298/$O$392*100</f>
        <v>1.6128880759193331E-2</v>
      </c>
    </row>
    <row r="299" spans="2:16" ht="21.95" customHeight="1">
      <c r="B299" s="67" t="s">
        <v>1139</v>
      </c>
      <c r="C299" s="68">
        <v>4</v>
      </c>
      <c r="D299" s="68" t="s">
        <v>702</v>
      </c>
      <c r="E299" s="68" t="s">
        <v>16</v>
      </c>
      <c r="F299" s="279">
        <v>60386</v>
      </c>
      <c r="G299" s="279">
        <v>2054524</v>
      </c>
      <c r="H299" s="280">
        <f>G299/$G$395*100</f>
        <v>1.2708977068815729E-2</v>
      </c>
      <c r="I299" s="274"/>
      <c r="J299" s="67" t="s">
        <v>631</v>
      </c>
      <c r="K299" s="68">
        <v>4</v>
      </c>
      <c r="L299" s="68" t="s">
        <v>632</v>
      </c>
      <c r="M299" s="68" t="s">
        <v>45</v>
      </c>
      <c r="N299" s="279">
        <v>4349053</v>
      </c>
      <c r="O299" s="279">
        <v>4068897</v>
      </c>
      <c r="P299" s="280">
        <f>O299/$O$392*100</f>
        <v>5.375518967144844E-2</v>
      </c>
    </row>
    <row r="300" spans="2:16" ht="21.95" customHeight="1">
      <c r="B300" s="67" t="s">
        <v>665</v>
      </c>
      <c r="C300" s="68">
        <v>3</v>
      </c>
      <c r="D300" s="68" t="s">
        <v>660</v>
      </c>
      <c r="E300" s="68"/>
      <c r="F300" s="279">
        <v>0</v>
      </c>
      <c r="G300" s="279">
        <v>188794256</v>
      </c>
      <c r="H300" s="280">
        <f>G300/$G$395*100</f>
        <v>1.1678529285752448</v>
      </c>
      <c r="I300" s="274"/>
      <c r="J300" s="67" t="s">
        <v>570</v>
      </c>
      <c r="K300" s="68">
        <v>3</v>
      </c>
      <c r="L300" s="68" t="s">
        <v>571</v>
      </c>
      <c r="M300" s="68" t="s">
        <v>19</v>
      </c>
      <c r="N300" s="279">
        <v>4148</v>
      </c>
      <c r="O300" s="279">
        <v>1387008</v>
      </c>
      <c r="P300" s="280">
        <f>O300/$O$392*100</f>
        <v>1.8324100638530877E-2</v>
      </c>
    </row>
    <row r="301" spans="2:16" ht="21.95" customHeight="1">
      <c r="B301" s="67" t="s">
        <v>230</v>
      </c>
      <c r="C301" s="68">
        <v>3</v>
      </c>
      <c r="D301" s="68" t="s">
        <v>231</v>
      </c>
      <c r="E301" s="68"/>
      <c r="F301" s="279">
        <v>0</v>
      </c>
      <c r="G301" s="279">
        <v>879407</v>
      </c>
      <c r="H301" s="280">
        <f>G301/$G$395*100</f>
        <v>5.439879698244476E-3</v>
      </c>
      <c r="I301" s="274"/>
      <c r="J301" s="67" t="s">
        <v>101</v>
      </c>
      <c r="K301" s="68">
        <v>5</v>
      </c>
      <c r="L301" s="68" t="s">
        <v>102</v>
      </c>
      <c r="M301" s="68" t="s">
        <v>45</v>
      </c>
      <c r="N301" s="279">
        <v>267634</v>
      </c>
      <c r="O301" s="279">
        <v>70516</v>
      </c>
      <c r="P301" s="280">
        <f>O301/$O$392*100</f>
        <v>9.3160405753005249E-4</v>
      </c>
    </row>
    <row r="302" spans="2:16" ht="21.95" customHeight="1">
      <c r="B302" s="67" t="s">
        <v>860</v>
      </c>
      <c r="C302" s="68">
        <v>4</v>
      </c>
      <c r="D302" s="68" t="s">
        <v>374</v>
      </c>
      <c r="E302" s="68" t="s">
        <v>166</v>
      </c>
      <c r="F302" s="279">
        <v>20450</v>
      </c>
      <c r="G302" s="279">
        <v>1698165</v>
      </c>
      <c r="H302" s="280">
        <f>G302/$G$395*100</f>
        <v>1.0504593786232462E-2</v>
      </c>
      <c r="I302" s="274"/>
      <c r="J302" s="67" t="s">
        <v>143</v>
      </c>
      <c r="K302" s="68">
        <v>3</v>
      </c>
      <c r="L302" s="68" t="s">
        <v>144</v>
      </c>
      <c r="M302" s="68" t="s">
        <v>19</v>
      </c>
      <c r="N302" s="279">
        <v>1588</v>
      </c>
      <c r="O302" s="279">
        <v>1376772</v>
      </c>
      <c r="P302" s="280">
        <f>O302/$O$392*100</f>
        <v>1.8188870348484962E-2</v>
      </c>
    </row>
    <row r="303" spans="2:16" ht="21.95" customHeight="1">
      <c r="B303" s="67" t="s">
        <v>496</v>
      </c>
      <c r="C303" s="68">
        <v>3</v>
      </c>
      <c r="D303" s="68" t="s">
        <v>900</v>
      </c>
      <c r="E303" s="68" t="s">
        <v>19</v>
      </c>
      <c r="F303" s="279">
        <v>394</v>
      </c>
      <c r="G303" s="279">
        <v>755990</v>
      </c>
      <c r="H303" s="280">
        <f>G303/$G$395*100</f>
        <v>4.676440661804877E-3</v>
      </c>
      <c r="I303" s="274"/>
      <c r="J303" s="67" t="s">
        <v>254</v>
      </c>
      <c r="K303" s="68">
        <v>4</v>
      </c>
      <c r="L303" s="68" t="s">
        <v>255</v>
      </c>
      <c r="M303" s="68" t="s">
        <v>19</v>
      </c>
      <c r="N303" s="279">
        <v>175</v>
      </c>
      <c r="O303" s="279">
        <v>39900</v>
      </c>
      <c r="P303" s="280">
        <f>O303/$O$392*100</f>
        <v>5.2712862180851296E-4</v>
      </c>
    </row>
    <row r="304" spans="2:16" ht="21.95" customHeight="1">
      <c r="B304" s="67" t="s">
        <v>1146</v>
      </c>
      <c r="C304" s="68">
        <v>4</v>
      </c>
      <c r="D304" s="68" t="s">
        <v>1147</v>
      </c>
      <c r="E304" s="68" t="s">
        <v>16</v>
      </c>
      <c r="F304" s="279">
        <v>69</v>
      </c>
      <c r="G304" s="279">
        <v>22991</v>
      </c>
      <c r="H304" s="280">
        <f>G304/$G$395*100</f>
        <v>1.422188749263296E-4</v>
      </c>
      <c r="I304" s="274"/>
      <c r="J304" s="67" t="s">
        <v>641</v>
      </c>
      <c r="K304" s="68">
        <v>4</v>
      </c>
      <c r="L304" s="68" t="s">
        <v>642</v>
      </c>
      <c r="M304" s="68"/>
      <c r="N304" s="279">
        <v>0</v>
      </c>
      <c r="O304" s="279">
        <v>127227</v>
      </c>
      <c r="P304" s="280">
        <f>O304/$O$392*100</f>
        <v>1.6808268964118216E-3</v>
      </c>
    </row>
    <row r="305" spans="2:16" ht="21.95" customHeight="1">
      <c r="B305" s="275" t="s">
        <v>17</v>
      </c>
      <c r="C305" s="276">
        <v>2</v>
      </c>
      <c r="D305" s="276" t="s">
        <v>18</v>
      </c>
      <c r="E305" s="276" t="s">
        <v>19</v>
      </c>
      <c r="F305" s="277">
        <v>634</v>
      </c>
      <c r="G305" s="277">
        <v>614970</v>
      </c>
      <c r="H305" s="278">
        <f>G305/$G$395*100</f>
        <v>3.8041121096709547E-3</v>
      </c>
      <c r="I305" s="274"/>
      <c r="J305" s="67" t="s">
        <v>20</v>
      </c>
      <c r="K305" s="68">
        <v>3</v>
      </c>
      <c r="L305" s="68" t="s">
        <v>1281</v>
      </c>
      <c r="M305" s="68" t="s">
        <v>19</v>
      </c>
      <c r="N305" s="279">
        <v>1566</v>
      </c>
      <c r="O305" s="279">
        <v>1354923</v>
      </c>
      <c r="P305" s="280">
        <f>O305/$O$392*100</f>
        <v>1.7900217885881097E-2</v>
      </c>
    </row>
    <row r="306" spans="2:16" ht="21.95" customHeight="1">
      <c r="B306" s="67" t="s">
        <v>916</v>
      </c>
      <c r="C306" s="68">
        <v>5</v>
      </c>
      <c r="D306" s="68" t="s">
        <v>911</v>
      </c>
      <c r="E306" s="68" t="s">
        <v>19</v>
      </c>
      <c r="F306" s="279">
        <v>12194</v>
      </c>
      <c r="G306" s="279">
        <v>1647056</v>
      </c>
      <c r="H306" s="280">
        <f>G306/$G$395*100</f>
        <v>1.0188441183970281E-2</v>
      </c>
      <c r="I306" s="274"/>
      <c r="J306" s="67" t="s">
        <v>272</v>
      </c>
      <c r="K306" s="68">
        <v>3</v>
      </c>
      <c r="L306" s="68" t="s">
        <v>273</v>
      </c>
      <c r="M306" s="68" t="s">
        <v>19</v>
      </c>
      <c r="N306" s="279">
        <v>3033</v>
      </c>
      <c r="O306" s="279">
        <v>1257978</v>
      </c>
      <c r="P306" s="280">
        <f>O306/$O$392*100</f>
        <v>1.6619453869810265E-2</v>
      </c>
    </row>
    <row r="307" spans="2:16" ht="21.95" customHeight="1">
      <c r="B307" s="67" t="s">
        <v>739</v>
      </c>
      <c r="C307" s="68">
        <v>3</v>
      </c>
      <c r="D307" s="68" t="s">
        <v>1177</v>
      </c>
      <c r="E307" s="68"/>
      <c r="F307" s="279">
        <v>0</v>
      </c>
      <c r="G307" s="279">
        <v>684972</v>
      </c>
      <c r="H307" s="280">
        <f>G307/$G$395*100</f>
        <v>4.2371339739914688E-3</v>
      </c>
      <c r="I307" s="274"/>
      <c r="J307" s="67" t="s">
        <v>687</v>
      </c>
      <c r="K307" s="68">
        <v>4</v>
      </c>
      <c r="L307" s="68" t="s">
        <v>688</v>
      </c>
      <c r="M307" s="68" t="s">
        <v>16</v>
      </c>
      <c r="N307" s="279">
        <v>7024077</v>
      </c>
      <c r="O307" s="279">
        <v>64963298</v>
      </c>
      <c r="P307" s="280">
        <f>O307/$O$392*100</f>
        <v>0.85824595846806329</v>
      </c>
    </row>
    <row r="308" spans="2:16" ht="21.95" customHeight="1">
      <c r="B308" s="281" t="s">
        <v>349</v>
      </c>
      <c r="C308" s="282">
        <v>1</v>
      </c>
      <c r="D308" s="282" t="s">
        <v>350</v>
      </c>
      <c r="E308" s="282"/>
      <c r="F308" s="283">
        <v>0</v>
      </c>
      <c r="G308" s="283">
        <v>82833925</v>
      </c>
      <c r="H308" s="284">
        <f>G308/$G$395*100</f>
        <v>0.51239822622904474</v>
      </c>
      <c r="I308" s="274"/>
      <c r="J308" s="67" t="s">
        <v>129</v>
      </c>
      <c r="K308" s="68">
        <v>3</v>
      </c>
      <c r="L308" s="68" t="s">
        <v>130</v>
      </c>
      <c r="M308" s="68" t="s">
        <v>19</v>
      </c>
      <c r="N308" s="279">
        <v>5495</v>
      </c>
      <c r="O308" s="279">
        <v>1123081</v>
      </c>
      <c r="P308" s="280">
        <f>O308/$O$392*100</f>
        <v>1.4837296734569586E-2</v>
      </c>
    </row>
    <row r="309" spans="2:16" ht="21.95" customHeight="1">
      <c r="B309" s="67" t="s">
        <v>1238</v>
      </c>
      <c r="C309" s="68">
        <v>4</v>
      </c>
      <c r="D309" s="68" t="s">
        <v>1239</v>
      </c>
      <c r="E309" s="68"/>
      <c r="F309" s="279">
        <v>0</v>
      </c>
      <c r="G309" s="279">
        <v>441482</v>
      </c>
      <c r="H309" s="280">
        <f>G309/$G$395*100</f>
        <v>2.7309413831597515E-3</v>
      </c>
      <c r="I309" s="274"/>
      <c r="J309" s="67" t="s">
        <v>793</v>
      </c>
      <c r="K309" s="68">
        <v>3</v>
      </c>
      <c r="L309" s="68" t="s">
        <v>794</v>
      </c>
      <c r="M309" s="68"/>
      <c r="N309" s="279">
        <v>0</v>
      </c>
      <c r="O309" s="279">
        <v>877519</v>
      </c>
      <c r="P309" s="280">
        <f>O309/$O$392*100</f>
        <v>1.1593117320320413E-2</v>
      </c>
    </row>
    <row r="310" spans="2:16" ht="21.95" customHeight="1">
      <c r="B310" s="67" t="s">
        <v>48</v>
      </c>
      <c r="C310" s="68">
        <v>4</v>
      </c>
      <c r="D310" s="68" t="s">
        <v>836</v>
      </c>
      <c r="E310" s="68" t="s">
        <v>19</v>
      </c>
      <c r="F310" s="279">
        <v>757</v>
      </c>
      <c r="G310" s="279">
        <v>1796887</v>
      </c>
      <c r="H310" s="280">
        <f>G310/$G$395*100</f>
        <v>1.1115273259525363E-2</v>
      </c>
      <c r="I310" s="274"/>
      <c r="J310" s="67" t="s">
        <v>36</v>
      </c>
      <c r="K310" s="68">
        <v>3</v>
      </c>
      <c r="L310" s="68" t="s">
        <v>37</v>
      </c>
      <c r="M310" s="68" t="s">
        <v>19</v>
      </c>
      <c r="N310" s="279">
        <v>750</v>
      </c>
      <c r="O310" s="279">
        <v>818330</v>
      </c>
      <c r="P310" s="280">
        <f>O310/$O$392*100</f>
        <v>1.0811157019663167E-2</v>
      </c>
    </row>
    <row r="311" spans="2:16" ht="21.95" customHeight="1">
      <c r="B311" s="67" t="s">
        <v>1046</v>
      </c>
      <c r="C311" s="68">
        <v>4</v>
      </c>
      <c r="D311" s="68" t="s">
        <v>1047</v>
      </c>
      <c r="E311" s="68" t="s">
        <v>19</v>
      </c>
      <c r="F311" s="279">
        <v>432</v>
      </c>
      <c r="G311" s="279">
        <v>760164</v>
      </c>
      <c r="H311" s="280">
        <f>G311/$G$395*100</f>
        <v>4.7022603992648614E-3</v>
      </c>
      <c r="I311" s="274"/>
      <c r="J311" s="67" t="s">
        <v>446</v>
      </c>
      <c r="K311" s="68">
        <v>3</v>
      </c>
      <c r="L311" s="68" t="s">
        <v>447</v>
      </c>
      <c r="M311" s="68" t="s">
        <v>19</v>
      </c>
      <c r="N311" s="279">
        <v>10257</v>
      </c>
      <c r="O311" s="279">
        <v>800634</v>
      </c>
      <c r="P311" s="280">
        <f>O311/$O$392*100</f>
        <v>1.0577370851955814E-2</v>
      </c>
    </row>
    <row r="312" spans="2:16" ht="21.95" customHeight="1">
      <c r="B312" s="67" t="s">
        <v>1161</v>
      </c>
      <c r="C312" s="68">
        <v>4</v>
      </c>
      <c r="D312" s="68" t="s">
        <v>1162</v>
      </c>
      <c r="E312" s="68" t="s">
        <v>19</v>
      </c>
      <c r="F312" s="279">
        <v>4011</v>
      </c>
      <c r="G312" s="279">
        <v>2700249</v>
      </c>
      <c r="H312" s="280">
        <f>G312/$G$395*100</f>
        <v>1.6703334991994549E-2</v>
      </c>
      <c r="I312" s="274"/>
      <c r="J312" s="67" t="s">
        <v>657</v>
      </c>
      <c r="K312" s="68">
        <v>4</v>
      </c>
      <c r="L312" s="68" t="s">
        <v>658</v>
      </c>
      <c r="M312" s="68" t="s">
        <v>45</v>
      </c>
      <c r="N312" s="279">
        <v>132288</v>
      </c>
      <c r="O312" s="279">
        <v>238296</v>
      </c>
      <c r="P312" s="280">
        <f>O312/$O$392*100</f>
        <v>3.1481865178566767E-3</v>
      </c>
    </row>
    <row r="313" spans="2:16" ht="21.95" customHeight="1">
      <c r="B313" s="67" t="s">
        <v>1144</v>
      </c>
      <c r="C313" s="68">
        <v>3</v>
      </c>
      <c r="D313" s="68" t="s">
        <v>718</v>
      </c>
      <c r="E313" s="68"/>
      <c r="F313" s="279">
        <v>0</v>
      </c>
      <c r="G313" s="279">
        <v>2028453</v>
      </c>
      <c r="H313" s="280">
        <f>G313/$G$395*100</f>
        <v>1.2547705776214089E-2</v>
      </c>
      <c r="I313" s="274"/>
      <c r="J313" s="67" t="s">
        <v>637</v>
      </c>
      <c r="K313" s="68">
        <v>3</v>
      </c>
      <c r="L313" s="68" t="s">
        <v>638</v>
      </c>
      <c r="M313" s="68" t="s">
        <v>19</v>
      </c>
      <c r="N313" s="279">
        <v>425</v>
      </c>
      <c r="O313" s="279">
        <v>789954</v>
      </c>
      <c r="P313" s="280">
        <f>O313/$O$392*100</f>
        <v>1.0436274769727369E-2</v>
      </c>
    </row>
    <row r="314" spans="2:16" ht="21.95" customHeight="1">
      <c r="B314" s="67" t="s">
        <v>432</v>
      </c>
      <c r="C314" s="68">
        <v>3</v>
      </c>
      <c r="D314" s="68" t="s">
        <v>876</v>
      </c>
      <c r="E314" s="68" t="s">
        <v>45</v>
      </c>
      <c r="F314" s="279">
        <v>101755</v>
      </c>
      <c r="G314" s="279">
        <v>556984</v>
      </c>
      <c r="H314" s="280">
        <f>G314/$G$395*100</f>
        <v>3.445419417683736E-3</v>
      </c>
      <c r="I314" s="274"/>
      <c r="J314" s="275" t="s">
        <v>192</v>
      </c>
      <c r="K314" s="276">
        <v>2</v>
      </c>
      <c r="L314" s="276" t="s">
        <v>193</v>
      </c>
      <c r="M314" s="276" t="s">
        <v>19</v>
      </c>
      <c r="N314" s="277">
        <v>935494</v>
      </c>
      <c r="O314" s="277">
        <v>100649378</v>
      </c>
      <c r="P314" s="278">
        <f>O314/$O$392*100</f>
        <v>1.3297034564166432</v>
      </c>
    </row>
    <row r="315" spans="2:16" ht="21.95" customHeight="1">
      <c r="B315" s="67" t="s">
        <v>1113</v>
      </c>
      <c r="C315" s="68">
        <v>4</v>
      </c>
      <c r="D315" s="68" t="s">
        <v>1114</v>
      </c>
      <c r="E315" s="68" t="s">
        <v>16</v>
      </c>
      <c r="F315" s="279">
        <v>423</v>
      </c>
      <c r="G315" s="279">
        <v>21400544</v>
      </c>
      <c r="H315" s="280">
        <f>G315/$G$395*100</f>
        <v>0.13238055284639266</v>
      </c>
      <c r="I315" s="274"/>
      <c r="J315" s="67" t="s">
        <v>572</v>
      </c>
      <c r="K315" s="68">
        <v>3</v>
      </c>
      <c r="L315" s="68" t="s">
        <v>573</v>
      </c>
      <c r="M315" s="68" t="s">
        <v>19</v>
      </c>
      <c r="N315" s="279">
        <v>1371</v>
      </c>
      <c r="O315" s="279">
        <v>675214</v>
      </c>
      <c r="P315" s="280">
        <f>O315/$O$392*100</f>
        <v>8.9204166728274002E-3</v>
      </c>
    </row>
    <row r="316" spans="2:16" ht="21.95" customHeight="1">
      <c r="B316" s="67" t="s">
        <v>434</v>
      </c>
      <c r="C316" s="68">
        <v>3</v>
      </c>
      <c r="D316" s="68" t="s">
        <v>433</v>
      </c>
      <c r="E316" s="68" t="s">
        <v>45</v>
      </c>
      <c r="F316" s="279">
        <v>828</v>
      </c>
      <c r="G316" s="279">
        <v>131832</v>
      </c>
      <c r="H316" s="280">
        <f>G316/$G$395*100</f>
        <v>8.1549296330250462E-4</v>
      </c>
      <c r="I316" s="274"/>
      <c r="J316" s="67" t="s">
        <v>194</v>
      </c>
      <c r="K316" s="68">
        <v>3</v>
      </c>
      <c r="L316" s="68" t="s">
        <v>195</v>
      </c>
      <c r="M316" s="68" t="s">
        <v>19</v>
      </c>
      <c r="N316" s="279">
        <v>2174</v>
      </c>
      <c r="O316" s="279">
        <v>653387</v>
      </c>
      <c r="P316" s="280">
        <f>O316/$O$392*100</f>
        <v>8.6320548575839311E-3</v>
      </c>
    </row>
    <row r="317" spans="2:16" ht="21.95" customHeight="1">
      <c r="B317" s="67" t="s">
        <v>564</v>
      </c>
      <c r="C317" s="68">
        <v>3</v>
      </c>
      <c r="D317" s="68" t="s">
        <v>1040</v>
      </c>
      <c r="E317" s="68" t="s">
        <v>19</v>
      </c>
      <c r="F317" s="279">
        <v>833</v>
      </c>
      <c r="G317" s="279">
        <v>531213</v>
      </c>
      <c r="H317" s="280">
        <f>G317/$G$395*100</f>
        <v>3.2860038800504687E-3</v>
      </c>
      <c r="I317" s="274"/>
      <c r="J317" s="275" t="s">
        <v>438</v>
      </c>
      <c r="K317" s="276">
        <v>2</v>
      </c>
      <c r="L317" s="276" t="s">
        <v>439</v>
      </c>
      <c r="M317" s="276" t="s">
        <v>19</v>
      </c>
      <c r="N317" s="277">
        <v>38443</v>
      </c>
      <c r="O317" s="277">
        <v>24292169</v>
      </c>
      <c r="P317" s="278">
        <f>O317/$O$392*100</f>
        <v>0.32092976355161607</v>
      </c>
    </row>
    <row r="318" spans="2:16" ht="21.95" customHeight="1">
      <c r="B318" s="67" t="s">
        <v>1166</v>
      </c>
      <c r="C318" s="68">
        <v>4</v>
      </c>
      <c r="D318" s="68" t="s">
        <v>724</v>
      </c>
      <c r="E318" s="68" t="s">
        <v>16</v>
      </c>
      <c r="F318" s="279">
        <v>1266581</v>
      </c>
      <c r="G318" s="279">
        <v>4309601091</v>
      </c>
      <c r="H318" s="280">
        <f>G318/$G$395*100</f>
        <v>26.658545454451861</v>
      </c>
      <c r="I318" s="274"/>
      <c r="J318" s="67" t="s">
        <v>669</v>
      </c>
      <c r="K318" s="68">
        <v>4</v>
      </c>
      <c r="L318" s="68" t="s">
        <v>670</v>
      </c>
      <c r="M318" s="68" t="s">
        <v>45</v>
      </c>
      <c r="N318" s="279">
        <v>563309</v>
      </c>
      <c r="O318" s="279">
        <v>2390193</v>
      </c>
      <c r="P318" s="280">
        <f>O318/$O$392*100</f>
        <v>3.1577422103918666E-2</v>
      </c>
    </row>
    <row r="319" spans="2:16" ht="21.95" customHeight="1">
      <c r="B319" s="67" t="s">
        <v>1167</v>
      </c>
      <c r="C319" s="68">
        <v>5</v>
      </c>
      <c r="D319" s="68" t="s">
        <v>1168</v>
      </c>
      <c r="E319" s="68" t="s">
        <v>16</v>
      </c>
      <c r="F319" s="279">
        <v>304526</v>
      </c>
      <c r="G319" s="279">
        <v>310857754</v>
      </c>
      <c r="H319" s="280">
        <f>G319/$G$395*100</f>
        <v>1.9229194048108276</v>
      </c>
      <c r="I319" s="274"/>
      <c r="J319" s="275" t="s">
        <v>671</v>
      </c>
      <c r="K319" s="276">
        <v>2</v>
      </c>
      <c r="L319" s="276" t="s">
        <v>672</v>
      </c>
      <c r="M319" s="276"/>
      <c r="N319" s="277">
        <v>0</v>
      </c>
      <c r="O319" s="277">
        <v>1471948086</v>
      </c>
      <c r="P319" s="278">
        <f>O319/$O$392*100</f>
        <v>19.446264810698207</v>
      </c>
    </row>
    <row r="320" spans="2:16" ht="21.95" customHeight="1">
      <c r="B320" s="67" t="s">
        <v>968</v>
      </c>
      <c r="C320" s="68">
        <v>5</v>
      </c>
      <c r="D320" s="68" t="s">
        <v>969</v>
      </c>
      <c r="E320" s="68" t="s">
        <v>518</v>
      </c>
      <c r="F320" s="279">
        <v>2581623</v>
      </c>
      <c r="G320" s="279">
        <v>3659075</v>
      </c>
      <c r="H320" s="280">
        <f>G320/$G$395*100</f>
        <v>2.2634488703016813E-2</v>
      </c>
      <c r="I320" s="274"/>
      <c r="J320" s="67" t="s">
        <v>339</v>
      </c>
      <c r="K320" s="68">
        <v>3</v>
      </c>
      <c r="L320" s="68" t="s">
        <v>340</v>
      </c>
      <c r="M320" s="68" t="s">
        <v>19</v>
      </c>
      <c r="N320" s="279">
        <v>1674</v>
      </c>
      <c r="O320" s="279">
        <v>650512</v>
      </c>
      <c r="P320" s="280">
        <f>O320/$O$392*100</f>
        <v>8.5940725320776783E-3</v>
      </c>
    </row>
    <row r="321" spans="2:16" ht="21.95" customHeight="1">
      <c r="B321" s="67" t="s">
        <v>1170</v>
      </c>
      <c r="C321" s="68">
        <v>5</v>
      </c>
      <c r="D321" s="68" t="s">
        <v>1171</v>
      </c>
      <c r="E321" s="68" t="s">
        <v>16</v>
      </c>
      <c r="F321" s="279">
        <v>106018</v>
      </c>
      <c r="G321" s="279">
        <v>275709316</v>
      </c>
      <c r="H321" s="280">
        <f>G321/$G$395*100</f>
        <v>1.7054964433138136</v>
      </c>
      <c r="I321" s="274"/>
      <c r="J321" s="67" t="s">
        <v>675</v>
      </c>
      <c r="K321" s="68">
        <v>4</v>
      </c>
      <c r="L321" s="68" t="s">
        <v>676</v>
      </c>
      <c r="M321" s="68" t="s">
        <v>16</v>
      </c>
      <c r="N321" s="279">
        <v>148916734</v>
      </c>
      <c r="O321" s="279">
        <v>71713038</v>
      </c>
      <c r="P321" s="280">
        <f>O321/$O$392*100</f>
        <v>0.9474184182115668</v>
      </c>
    </row>
    <row r="322" spans="2:16" ht="21.95" customHeight="1">
      <c r="B322" s="275" t="s">
        <v>542</v>
      </c>
      <c r="C322" s="276">
        <v>2</v>
      </c>
      <c r="D322" s="276" t="s">
        <v>555</v>
      </c>
      <c r="E322" s="276" t="s">
        <v>19</v>
      </c>
      <c r="F322" s="277">
        <v>125530</v>
      </c>
      <c r="G322" s="277">
        <v>131874840</v>
      </c>
      <c r="H322" s="278">
        <f>G322/$G$395*100</f>
        <v>0.8157579651119885</v>
      </c>
      <c r="I322" s="274"/>
      <c r="J322" s="67" t="s">
        <v>401</v>
      </c>
      <c r="K322" s="68">
        <v>3</v>
      </c>
      <c r="L322" s="68" t="s">
        <v>402</v>
      </c>
      <c r="M322" s="68" t="s">
        <v>19</v>
      </c>
      <c r="N322" s="279">
        <v>311</v>
      </c>
      <c r="O322" s="279">
        <v>644508</v>
      </c>
      <c r="P322" s="280">
        <f>O322/$O$392*100</f>
        <v>8.5147522251769695E-3</v>
      </c>
    </row>
    <row r="323" spans="2:16" ht="21.95" customHeight="1">
      <c r="B323" s="67" t="s">
        <v>1174</v>
      </c>
      <c r="C323" s="68">
        <v>5</v>
      </c>
      <c r="D323" s="68" t="s">
        <v>1175</v>
      </c>
      <c r="E323" s="68" t="s">
        <v>16</v>
      </c>
      <c r="F323" s="279">
        <v>877</v>
      </c>
      <c r="G323" s="279">
        <v>444309</v>
      </c>
      <c r="H323" s="280">
        <f>G323/$G$395*100</f>
        <v>2.7484287808117345E-3</v>
      </c>
      <c r="I323" s="274"/>
      <c r="J323" s="67" t="s">
        <v>679</v>
      </c>
      <c r="K323" s="68">
        <v>4</v>
      </c>
      <c r="L323" s="68" t="s">
        <v>680</v>
      </c>
      <c r="M323" s="68" t="s">
        <v>45</v>
      </c>
      <c r="N323" s="279">
        <v>9772883</v>
      </c>
      <c r="O323" s="279">
        <v>58225945</v>
      </c>
      <c r="P323" s="280">
        <f>O323/$O$392*100</f>
        <v>0.76923714639970608</v>
      </c>
    </row>
    <row r="324" spans="2:16" ht="21.95" customHeight="1">
      <c r="B324" s="67" t="s">
        <v>797</v>
      </c>
      <c r="C324" s="68">
        <v>3</v>
      </c>
      <c r="D324" s="68" t="s">
        <v>796</v>
      </c>
      <c r="E324" s="68" t="s">
        <v>45</v>
      </c>
      <c r="F324" s="279">
        <v>179405</v>
      </c>
      <c r="G324" s="279">
        <v>523909</v>
      </c>
      <c r="H324" s="280">
        <f>G324/$G$395*100</f>
        <v>3.2408224324204432E-3</v>
      </c>
      <c r="I324" s="274"/>
      <c r="J324" s="67" t="s">
        <v>779</v>
      </c>
      <c r="K324" s="68">
        <v>4</v>
      </c>
      <c r="L324" s="68" t="s">
        <v>780</v>
      </c>
      <c r="M324" s="68" t="s">
        <v>45</v>
      </c>
      <c r="N324" s="279">
        <v>6599</v>
      </c>
      <c r="O324" s="279">
        <v>66448</v>
      </c>
      <c r="P324" s="280">
        <f>O324/$O$392*100</f>
        <v>8.778607183441621E-4</v>
      </c>
    </row>
    <row r="325" spans="2:16" ht="21.95" customHeight="1">
      <c r="B325" s="67" t="s">
        <v>811</v>
      </c>
      <c r="C325" s="68">
        <v>3</v>
      </c>
      <c r="D325" s="68" t="s">
        <v>1235</v>
      </c>
      <c r="E325" s="68" t="s">
        <v>45</v>
      </c>
      <c r="F325" s="279">
        <v>204236</v>
      </c>
      <c r="G325" s="279">
        <v>449801</v>
      </c>
      <c r="H325" s="280">
        <f>G325/$G$395*100</f>
        <v>2.7824014684327777E-3</v>
      </c>
      <c r="I325" s="274"/>
      <c r="J325" s="275" t="s">
        <v>787</v>
      </c>
      <c r="K325" s="276">
        <v>2</v>
      </c>
      <c r="L325" s="276" t="s">
        <v>788</v>
      </c>
      <c r="M325" s="276"/>
      <c r="N325" s="277">
        <v>0</v>
      </c>
      <c r="O325" s="277">
        <v>171283986</v>
      </c>
      <c r="P325" s="278">
        <f>O325/$O$392*100</f>
        <v>2.2628744731340507</v>
      </c>
    </row>
    <row r="326" spans="2:16" ht="21.95" customHeight="1">
      <c r="B326" s="67" t="s">
        <v>1176</v>
      </c>
      <c r="C326" s="68">
        <v>4</v>
      </c>
      <c r="D326" s="68" t="s">
        <v>732</v>
      </c>
      <c r="E326" s="68" t="s">
        <v>16</v>
      </c>
      <c r="F326" s="279">
        <v>33340</v>
      </c>
      <c r="G326" s="279">
        <v>13996066</v>
      </c>
      <c r="H326" s="280">
        <f>G326/$G$395*100</f>
        <v>8.6577563390659584E-2</v>
      </c>
      <c r="I326" s="274"/>
      <c r="J326" s="67" t="s">
        <v>685</v>
      </c>
      <c r="K326" s="68">
        <v>4</v>
      </c>
      <c r="L326" s="68" t="s">
        <v>686</v>
      </c>
      <c r="M326" s="68" t="s">
        <v>16</v>
      </c>
      <c r="N326" s="279">
        <v>417054</v>
      </c>
      <c r="O326" s="279">
        <v>4364428</v>
      </c>
      <c r="P326" s="280">
        <f>O326/$O$392*100</f>
        <v>5.7659521719861766E-2</v>
      </c>
    </row>
    <row r="327" spans="2:16" ht="21.95" customHeight="1">
      <c r="B327" s="67" t="s">
        <v>781</v>
      </c>
      <c r="C327" s="68">
        <v>3</v>
      </c>
      <c r="D327" s="68" t="s">
        <v>782</v>
      </c>
      <c r="E327" s="68"/>
      <c r="F327" s="279">
        <v>0</v>
      </c>
      <c r="G327" s="279">
        <v>355012</v>
      </c>
      <c r="H327" s="280">
        <f>G327/$G$395*100</f>
        <v>2.1960509427752656E-3</v>
      </c>
      <c r="I327" s="274"/>
      <c r="J327" s="67" t="s">
        <v>766</v>
      </c>
      <c r="K327" s="68">
        <v>4</v>
      </c>
      <c r="L327" s="68" t="s">
        <v>759</v>
      </c>
      <c r="M327" s="68" t="s">
        <v>753</v>
      </c>
      <c r="N327" s="279">
        <v>14503246</v>
      </c>
      <c r="O327" s="279">
        <v>58402981</v>
      </c>
      <c r="P327" s="280">
        <f>O327/$O$392*100</f>
        <v>0.77157601213129734</v>
      </c>
    </row>
    <row r="328" spans="2:16" ht="21.95" customHeight="1">
      <c r="B328" s="67" t="s">
        <v>1178</v>
      </c>
      <c r="C328" s="68">
        <v>4</v>
      </c>
      <c r="D328" s="68" t="s">
        <v>1179</v>
      </c>
      <c r="E328" s="68" t="s">
        <v>16</v>
      </c>
      <c r="F328" s="279">
        <v>232601</v>
      </c>
      <c r="G328" s="279">
        <v>523833</v>
      </c>
      <c r="H328" s="280">
        <f>G328/$G$395*100</f>
        <v>3.2403523078284552E-3</v>
      </c>
      <c r="I328" s="274"/>
      <c r="J328" s="67" t="s">
        <v>689</v>
      </c>
      <c r="K328" s="68">
        <v>4</v>
      </c>
      <c r="L328" s="68" t="s">
        <v>690</v>
      </c>
      <c r="M328" s="68" t="s">
        <v>16</v>
      </c>
      <c r="N328" s="279">
        <v>43959389</v>
      </c>
      <c r="O328" s="279">
        <v>61244874</v>
      </c>
      <c r="P328" s="280">
        <f>O328/$O$392*100</f>
        <v>0.80912095299388531</v>
      </c>
    </row>
    <row r="329" spans="2:16" ht="21.95" customHeight="1">
      <c r="B329" s="67" t="s">
        <v>446</v>
      </c>
      <c r="C329" s="68">
        <v>3</v>
      </c>
      <c r="D329" s="68" t="s">
        <v>880</v>
      </c>
      <c r="E329" s="68" t="s">
        <v>19</v>
      </c>
      <c r="F329" s="279">
        <v>17260</v>
      </c>
      <c r="G329" s="279">
        <v>347750</v>
      </c>
      <c r="H329" s="280">
        <f>G329/$G$395*100</f>
        <v>2.1511293008408127E-3</v>
      </c>
      <c r="I329" s="274"/>
      <c r="J329" s="67" t="s">
        <v>206</v>
      </c>
      <c r="K329" s="68">
        <v>4</v>
      </c>
      <c r="L329" s="68" t="s">
        <v>207</v>
      </c>
      <c r="M329" s="68" t="s">
        <v>19</v>
      </c>
      <c r="N329" s="279">
        <v>83957</v>
      </c>
      <c r="O329" s="279">
        <v>24075643</v>
      </c>
      <c r="P329" s="280">
        <f>O329/$O$392*100</f>
        <v>0.31806918580811461</v>
      </c>
    </row>
    <row r="330" spans="2:16" ht="21.95" customHeight="1">
      <c r="B330" s="67" t="s">
        <v>339</v>
      </c>
      <c r="C330" s="68">
        <v>3</v>
      </c>
      <c r="D330" s="68" t="s">
        <v>855</v>
      </c>
      <c r="E330" s="68" t="s">
        <v>19</v>
      </c>
      <c r="F330" s="279">
        <v>3</v>
      </c>
      <c r="G330" s="279">
        <v>35015</v>
      </c>
      <c r="H330" s="280">
        <f>G330/$G$395*100</f>
        <v>2.1659753405878088E-4</v>
      </c>
      <c r="I330" s="274"/>
      <c r="J330" s="67" t="s">
        <v>127</v>
      </c>
      <c r="K330" s="68">
        <v>3</v>
      </c>
      <c r="L330" s="68" t="s">
        <v>128</v>
      </c>
      <c r="M330" s="68" t="s">
        <v>19</v>
      </c>
      <c r="N330" s="279">
        <v>12735</v>
      </c>
      <c r="O330" s="279">
        <v>573488</v>
      </c>
      <c r="P330" s="280">
        <f>O330/$O$392*100</f>
        <v>7.5764897008451246E-3</v>
      </c>
    </row>
    <row r="331" spans="2:16" ht="21.95" customHeight="1">
      <c r="B331" s="67" t="s">
        <v>919</v>
      </c>
      <c r="C331" s="68">
        <v>3</v>
      </c>
      <c r="D331" s="68" t="s">
        <v>920</v>
      </c>
      <c r="E331" s="68" t="s">
        <v>45</v>
      </c>
      <c r="F331" s="279">
        <v>371826</v>
      </c>
      <c r="G331" s="279">
        <v>343159</v>
      </c>
      <c r="H331" s="280">
        <f>G331/$G$395*100</f>
        <v>2.1227300639747879E-3</v>
      </c>
      <c r="I331" s="274"/>
      <c r="J331" s="67" t="s">
        <v>276</v>
      </c>
      <c r="K331" s="68">
        <v>4</v>
      </c>
      <c r="L331" s="68" t="s">
        <v>277</v>
      </c>
      <c r="M331" s="68" t="s">
        <v>19</v>
      </c>
      <c r="N331" s="279">
        <v>101</v>
      </c>
      <c r="O331" s="279">
        <v>11563</v>
      </c>
      <c r="P331" s="280">
        <f>O331/$O$392*100</f>
        <v>1.5276161037523395E-4</v>
      </c>
    </row>
    <row r="332" spans="2:16" ht="21.95" customHeight="1">
      <c r="B332" s="67" t="s">
        <v>661</v>
      </c>
      <c r="C332" s="68">
        <v>4</v>
      </c>
      <c r="D332" s="68" t="s">
        <v>1107</v>
      </c>
      <c r="E332" s="68" t="s">
        <v>19</v>
      </c>
      <c r="F332" s="279">
        <v>647</v>
      </c>
      <c r="G332" s="279">
        <v>2231612</v>
      </c>
      <c r="H332" s="280">
        <f>G332/$G$395*100</f>
        <v>1.3804416854947427E-2</v>
      </c>
      <c r="I332" s="274"/>
      <c r="J332" s="67" t="s">
        <v>556</v>
      </c>
      <c r="K332" s="68">
        <v>3</v>
      </c>
      <c r="L332" s="68" t="s">
        <v>557</v>
      </c>
      <c r="M332" s="68" t="s">
        <v>45</v>
      </c>
      <c r="N332" s="279">
        <v>32682</v>
      </c>
      <c r="O332" s="279">
        <v>567377</v>
      </c>
      <c r="P332" s="280">
        <f>O332/$O$392*100</f>
        <v>7.4957557908734004E-3</v>
      </c>
    </row>
    <row r="333" spans="2:16" ht="21.95" customHeight="1">
      <c r="B333" s="275" t="s">
        <v>743</v>
      </c>
      <c r="C333" s="276">
        <v>2</v>
      </c>
      <c r="D333" s="276" t="s">
        <v>744</v>
      </c>
      <c r="E333" s="276" t="s">
        <v>19</v>
      </c>
      <c r="F333" s="277">
        <v>118</v>
      </c>
      <c r="G333" s="277">
        <v>945461</v>
      </c>
      <c r="H333" s="278">
        <f>G333/$G$395*100</f>
        <v>5.8484798271811805E-3</v>
      </c>
      <c r="I333" s="274"/>
      <c r="J333" s="67" t="s">
        <v>699</v>
      </c>
      <c r="K333" s="68">
        <v>4</v>
      </c>
      <c r="L333" s="68" t="s">
        <v>700</v>
      </c>
      <c r="M333" s="68" t="s">
        <v>45</v>
      </c>
      <c r="N333" s="279">
        <v>10267036</v>
      </c>
      <c r="O333" s="279">
        <v>6461801</v>
      </c>
      <c r="P333" s="280">
        <f>O333/$O$392*100</f>
        <v>8.5368427456914045E-2</v>
      </c>
    </row>
    <row r="334" spans="2:16" ht="21.95" customHeight="1">
      <c r="B334" s="275" t="s">
        <v>745</v>
      </c>
      <c r="C334" s="276">
        <v>2</v>
      </c>
      <c r="D334" s="276" t="s">
        <v>746</v>
      </c>
      <c r="E334" s="276" t="s">
        <v>19</v>
      </c>
      <c r="F334" s="277">
        <v>34213</v>
      </c>
      <c r="G334" s="277">
        <v>49692615</v>
      </c>
      <c r="H334" s="278">
        <f>G334/$G$395*100</f>
        <v>0.30739105725924282</v>
      </c>
      <c r="I334" s="274"/>
      <c r="J334" s="67" t="s">
        <v>701</v>
      </c>
      <c r="K334" s="68">
        <v>4</v>
      </c>
      <c r="L334" s="68" t="s">
        <v>702</v>
      </c>
      <c r="M334" s="68" t="s">
        <v>45</v>
      </c>
      <c r="N334" s="279">
        <v>3448375</v>
      </c>
      <c r="O334" s="279">
        <v>4308475</v>
      </c>
      <c r="P334" s="280">
        <f>O334/$O$392*100</f>
        <v>5.6920313003669995E-2</v>
      </c>
    </row>
    <row r="335" spans="2:16" ht="21.95" customHeight="1">
      <c r="B335" s="67" t="s">
        <v>1240</v>
      </c>
      <c r="C335" s="68">
        <v>5</v>
      </c>
      <c r="D335" s="68" t="s">
        <v>1241</v>
      </c>
      <c r="E335" s="68" t="s">
        <v>753</v>
      </c>
      <c r="F335" s="279">
        <v>1767</v>
      </c>
      <c r="G335" s="279">
        <v>25981</v>
      </c>
      <c r="H335" s="280">
        <f>G335/$G$395*100</f>
        <v>1.6071456611112912E-4</v>
      </c>
      <c r="I335" s="274"/>
      <c r="J335" s="67" t="s">
        <v>795</v>
      </c>
      <c r="K335" s="68">
        <v>3</v>
      </c>
      <c r="L335" s="68" t="s">
        <v>796</v>
      </c>
      <c r="M335" s="68" t="s">
        <v>45</v>
      </c>
      <c r="N335" s="279">
        <v>604102</v>
      </c>
      <c r="O335" s="279">
        <v>561926</v>
      </c>
      <c r="P335" s="280">
        <f>O335/$O$392*100</f>
        <v>7.423741301713545E-3</v>
      </c>
    </row>
    <row r="336" spans="2:16" ht="21.95" customHeight="1">
      <c r="B336" s="275" t="s">
        <v>747</v>
      </c>
      <c r="C336" s="276">
        <v>2</v>
      </c>
      <c r="D336" s="276" t="s">
        <v>748</v>
      </c>
      <c r="E336" s="276" t="s">
        <v>45</v>
      </c>
      <c r="F336" s="277">
        <v>63131</v>
      </c>
      <c r="G336" s="277">
        <v>94296</v>
      </c>
      <c r="H336" s="278">
        <f>G336/$G$395*100</f>
        <v>5.8330090165948322E-4</v>
      </c>
      <c r="I336" s="274"/>
      <c r="J336" s="67" t="s">
        <v>705</v>
      </c>
      <c r="K336" s="68">
        <v>4</v>
      </c>
      <c r="L336" s="68" t="s">
        <v>706</v>
      </c>
      <c r="M336" s="68" t="s">
        <v>45</v>
      </c>
      <c r="N336" s="279">
        <v>1152453</v>
      </c>
      <c r="O336" s="279">
        <v>921685</v>
      </c>
      <c r="P336" s="280">
        <f>O336/$O$392*100</f>
        <v>1.2176605107558377E-2</v>
      </c>
    </row>
    <row r="337" spans="2:16" ht="21.95" customHeight="1">
      <c r="B337" s="67" t="s">
        <v>1041</v>
      </c>
      <c r="C337" s="68">
        <v>4</v>
      </c>
      <c r="D337" s="68" t="s">
        <v>1042</v>
      </c>
      <c r="E337" s="68" t="s">
        <v>19</v>
      </c>
      <c r="F337" s="279">
        <v>22</v>
      </c>
      <c r="G337" s="279">
        <v>39074</v>
      </c>
      <c r="H337" s="280">
        <f>G337/$G$395*100</f>
        <v>2.417058987808883E-4</v>
      </c>
      <c r="I337" s="274"/>
      <c r="J337" s="67" t="s">
        <v>440</v>
      </c>
      <c r="K337" s="68">
        <v>3</v>
      </c>
      <c r="L337" s="68" t="s">
        <v>441</v>
      </c>
      <c r="M337" s="68" t="s">
        <v>19</v>
      </c>
      <c r="N337" s="279">
        <v>14</v>
      </c>
      <c r="O337" s="279">
        <v>478785</v>
      </c>
      <c r="P337" s="280">
        <f>O337/$O$392*100</f>
        <v>6.3253452930473403E-3</v>
      </c>
    </row>
    <row r="338" spans="2:16" ht="21.95" customHeight="1">
      <c r="B338" s="67" t="s">
        <v>914</v>
      </c>
      <c r="C338" s="68">
        <v>4</v>
      </c>
      <c r="D338" s="68" t="s">
        <v>915</v>
      </c>
      <c r="E338" s="68" t="s">
        <v>19</v>
      </c>
      <c r="F338" s="279">
        <v>12254</v>
      </c>
      <c r="G338" s="279">
        <v>1667214</v>
      </c>
      <c r="H338" s="280">
        <f>G338/$G$395*100</f>
        <v>1.0313135546145262E-2</v>
      </c>
      <c r="I338" s="274"/>
      <c r="J338" s="67" t="s">
        <v>270</v>
      </c>
      <c r="K338" s="68">
        <v>3</v>
      </c>
      <c r="L338" s="68" t="s">
        <v>271</v>
      </c>
      <c r="M338" s="68" t="s">
        <v>19</v>
      </c>
      <c r="N338" s="279">
        <v>78</v>
      </c>
      <c r="O338" s="279">
        <v>415556</v>
      </c>
      <c r="P338" s="280">
        <f>O338/$O$392*100</f>
        <v>5.4900115680265264E-3</v>
      </c>
    </row>
    <row r="339" spans="2:16" ht="21.95" customHeight="1">
      <c r="B339" s="67" t="s">
        <v>754</v>
      </c>
      <c r="C339" s="68">
        <v>4</v>
      </c>
      <c r="D339" s="68" t="s">
        <v>1192</v>
      </c>
      <c r="E339" s="68" t="s">
        <v>753</v>
      </c>
      <c r="F339" s="279">
        <v>736</v>
      </c>
      <c r="G339" s="279">
        <v>77065</v>
      </c>
      <c r="H339" s="280">
        <f>G339/$G$395*100</f>
        <v>4.767125221259446E-4</v>
      </c>
      <c r="I339" s="274"/>
      <c r="J339" s="67" t="s">
        <v>711</v>
      </c>
      <c r="K339" s="68">
        <v>4</v>
      </c>
      <c r="L339" s="68" t="s">
        <v>712</v>
      </c>
      <c r="M339" s="68" t="s">
        <v>16</v>
      </c>
      <c r="N339" s="279">
        <v>32143755</v>
      </c>
      <c r="O339" s="279">
        <v>2529369</v>
      </c>
      <c r="P339" s="280">
        <f>O339/$O$392*100</f>
        <v>3.3416110150756309E-2</v>
      </c>
    </row>
    <row r="340" spans="2:16" ht="21.95" customHeight="1">
      <c r="B340" s="67" t="s">
        <v>1145</v>
      </c>
      <c r="C340" s="68">
        <v>3</v>
      </c>
      <c r="D340" s="68" t="s">
        <v>708</v>
      </c>
      <c r="E340" s="68"/>
      <c r="F340" s="279">
        <v>0</v>
      </c>
      <c r="G340" s="279">
        <v>229130248</v>
      </c>
      <c r="H340" s="280">
        <f>G340/$G$395*100</f>
        <v>1.4173653204362961</v>
      </c>
      <c r="I340" s="274"/>
      <c r="J340" s="67" t="s">
        <v>639</v>
      </c>
      <c r="K340" s="68">
        <v>3</v>
      </c>
      <c r="L340" s="68" t="s">
        <v>640</v>
      </c>
      <c r="M340" s="68"/>
      <c r="N340" s="279">
        <v>0</v>
      </c>
      <c r="O340" s="279">
        <v>310745</v>
      </c>
      <c r="P340" s="280">
        <f>O340/$O$392*100</f>
        <v>4.1053279093705847E-3</v>
      </c>
    </row>
    <row r="341" spans="2:16" ht="21.95" customHeight="1">
      <c r="B341" s="275" t="s">
        <v>188</v>
      </c>
      <c r="C341" s="276">
        <v>2</v>
      </c>
      <c r="D341" s="276" t="s">
        <v>189</v>
      </c>
      <c r="E341" s="276" t="s">
        <v>19</v>
      </c>
      <c r="F341" s="277">
        <v>4753</v>
      </c>
      <c r="G341" s="277">
        <v>340253</v>
      </c>
      <c r="H341" s="278">
        <f>G341/$G$395*100</f>
        <v>2.1047539841811329E-3</v>
      </c>
      <c r="I341" s="274"/>
      <c r="J341" s="67" t="s">
        <v>89</v>
      </c>
      <c r="K341" s="68">
        <v>3</v>
      </c>
      <c r="L341" s="68" t="s">
        <v>90</v>
      </c>
      <c r="M341" s="68" t="s">
        <v>19</v>
      </c>
      <c r="N341" s="279">
        <v>3010</v>
      </c>
      <c r="O341" s="279">
        <v>281889</v>
      </c>
      <c r="P341" s="280">
        <f>O341/$O$392*100</f>
        <v>3.7241042624806997E-3</v>
      </c>
    </row>
    <row r="342" spans="2:16" ht="21.95" customHeight="1">
      <c r="B342" s="67" t="s">
        <v>1199</v>
      </c>
      <c r="C342" s="68">
        <v>3</v>
      </c>
      <c r="D342" s="68" t="s">
        <v>763</v>
      </c>
      <c r="E342" s="68"/>
      <c r="F342" s="279">
        <v>0</v>
      </c>
      <c r="G342" s="279">
        <v>243363</v>
      </c>
      <c r="H342" s="280">
        <f>G342/$G$395*100</f>
        <v>1.5054069878951048E-3</v>
      </c>
      <c r="I342" s="274"/>
      <c r="J342" s="67" t="s">
        <v>725</v>
      </c>
      <c r="K342" s="68">
        <v>4</v>
      </c>
      <c r="L342" s="68" t="s">
        <v>726</v>
      </c>
      <c r="M342" s="68" t="s">
        <v>16</v>
      </c>
      <c r="N342" s="279">
        <v>5221</v>
      </c>
      <c r="O342" s="279">
        <v>18647656</v>
      </c>
      <c r="P342" s="280">
        <f>O342/$O$392*100</f>
        <v>0.24635872699847738</v>
      </c>
    </row>
    <row r="343" spans="2:16" ht="21.95" customHeight="1">
      <c r="B343" s="67" t="s">
        <v>1207</v>
      </c>
      <c r="C343" s="68">
        <v>3</v>
      </c>
      <c r="D343" s="68" t="s">
        <v>1208</v>
      </c>
      <c r="E343" s="68" t="s">
        <v>45</v>
      </c>
      <c r="F343" s="279">
        <v>3460</v>
      </c>
      <c r="G343" s="279">
        <v>32256</v>
      </c>
      <c r="H343" s="280">
        <f>G343/$G$395*100</f>
        <v>1.9953077419962976E-4</v>
      </c>
      <c r="I343" s="274"/>
      <c r="J343" s="67" t="s">
        <v>735</v>
      </c>
      <c r="K343" s="68">
        <v>3</v>
      </c>
      <c r="L343" s="68" t="s">
        <v>736</v>
      </c>
      <c r="M343" s="68" t="s">
        <v>16</v>
      </c>
      <c r="N343" s="279">
        <v>4509</v>
      </c>
      <c r="O343" s="279">
        <v>247924</v>
      </c>
      <c r="P343" s="280">
        <f>O343/$O$392*100</f>
        <v>3.275384371760746E-3</v>
      </c>
    </row>
    <row r="344" spans="2:16" ht="21.95" customHeight="1">
      <c r="B344" s="67" t="s">
        <v>751</v>
      </c>
      <c r="C344" s="68">
        <v>3</v>
      </c>
      <c r="D344" s="68" t="s">
        <v>1191</v>
      </c>
      <c r="E344" s="68" t="s">
        <v>753</v>
      </c>
      <c r="F344" s="279">
        <v>4183</v>
      </c>
      <c r="G344" s="279">
        <v>222840</v>
      </c>
      <c r="H344" s="280">
        <f>G344/$G$395*100</f>
        <v>1.3784547905086029E-3</v>
      </c>
      <c r="I344" s="274"/>
      <c r="J344" s="67" t="s">
        <v>709</v>
      </c>
      <c r="K344" s="68">
        <v>4</v>
      </c>
      <c r="L344" s="68" t="s">
        <v>710</v>
      </c>
      <c r="M344" s="68" t="s">
        <v>16</v>
      </c>
      <c r="N344" s="279">
        <v>3080459</v>
      </c>
      <c r="O344" s="279">
        <v>165940</v>
      </c>
      <c r="P344" s="280">
        <f>O344/$O$392*100</f>
        <v>2.1922737720026226E-3</v>
      </c>
    </row>
    <row r="345" spans="2:16" ht="21.95" customHeight="1">
      <c r="B345" s="67" t="s">
        <v>81</v>
      </c>
      <c r="C345" s="68">
        <v>3</v>
      </c>
      <c r="D345" s="68" t="s">
        <v>82</v>
      </c>
      <c r="E345" s="68" t="s">
        <v>19</v>
      </c>
      <c r="F345" s="279">
        <v>579</v>
      </c>
      <c r="G345" s="279">
        <v>207948</v>
      </c>
      <c r="H345" s="280">
        <f>G345/$G$395*100</f>
        <v>1.2863351138784913E-3</v>
      </c>
      <c r="I345" s="274"/>
      <c r="J345" s="67" t="s">
        <v>48</v>
      </c>
      <c r="K345" s="68">
        <v>4</v>
      </c>
      <c r="L345" s="68" t="s">
        <v>1288</v>
      </c>
      <c r="M345" s="68" t="s">
        <v>45</v>
      </c>
      <c r="N345" s="279">
        <v>2156632</v>
      </c>
      <c r="O345" s="279">
        <v>2770712</v>
      </c>
      <c r="P345" s="280">
        <f>O345/$O$392*100</f>
        <v>3.6604551328027785E-2</v>
      </c>
    </row>
    <row r="346" spans="2:16" ht="21.95" customHeight="1">
      <c r="B346" s="67" t="s">
        <v>307</v>
      </c>
      <c r="C346" s="68">
        <v>3</v>
      </c>
      <c r="D346" s="68" t="s">
        <v>854</v>
      </c>
      <c r="E346" s="68" t="s">
        <v>19</v>
      </c>
      <c r="F346" s="279">
        <v>222714</v>
      </c>
      <c r="G346" s="279">
        <v>14957620</v>
      </c>
      <c r="H346" s="280">
        <f>G346/$G$395*100</f>
        <v>9.2525592100194259E-2</v>
      </c>
      <c r="I346" s="274"/>
      <c r="J346" s="67" t="s">
        <v>121</v>
      </c>
      <c r="K346" s="68">
        <v>3</v>
      </c>
      <c r="L346" s="68" t="s">
        <v>122</v>
      </c>
      <c r="M346" s="68" t="s">
        <v>19</v>
      </c>
      <c r="N346" s="279">
        <v>1284</v>
      </c>
      <c r="O346" s="279">
        <v>230925</v>
      </c>
      <c r="P346" s="280">
        <f>O346/$O$392*100</f>
        <v>3.0508064408804724E-3</v>
      </c>
    </row>
    <row r="347" spans="2:16" ht="21.95" customHeight="1">
      <c r="B347" s="67" t="s">
        <v>903</v>
      </c>
      <c r="C347" s="68">
        <v>3</v>
      </c>
      <c r="D347" s="68" t="s">
        <v>505</v>
      </c>
      <c r="E347" s="68" t="s">
        <v>19</v>
      </c>
      <c r="F347" s="279">
        <v>131287</v>
      </c>
      <c r="G347" s="279">
        <v>27587976</v>
      </c>
      <c r="H347" s="280">
        <f>G347/$G$395*100</f>
        <v>0.17065507843132457</v>
      </c>
      <c r="I347" s="274"/>
      <c r="J347" s="67" t="s">
        <v>260</v>
      </c>
      <c r="K347" s="68">
        <v>3</v>
      </c>
      <c r="L347" s="68" t="s">
        <v>261</v>
      </c>
      <c r="M347" s="68" t="s">
        <v>45</v>
      </c>
      <c r="N347" s="279">
        <v>56209</v>
      </c>
      <c r="O347" s="279">
        <v>223857</v>
      </c>
      <c r="P347" s="280">
        <f>O347/$O$392*100</f>
        <v>2.9574293707315359E-3</v>
      </c>
    </row>
    <row r="348" spans="2:16" ht="21.95" customHeight="1">
      <c r="B348" s="67" t="s">
        <v>1203</v>
      </c>
      <c r="C348" s="68">
        <v>4</v>
      </c>
      <c r="D348" s="68" t="s">
        <v>1204</v>
      </c>
      <c r="E348" s="68" t="s">
        <v>753</v>
      </c>
      <c r="F348" s="279">
        <v>9013</v>
      </c>
      <c r="G348" s="279">
        <v>45899</v>
      </c>
      <c r="H348" s="280">
        <f>G348/$G$395*100</f>
        <v>2.8392432431140896E-4</v>
      </c>
      <c r="I348" s="274"/>
      <c r="J348" s="67" t="s">
        <v>731</v>
      </c>
      <c r="K348" s="68">
        <v>4</v>
      </c>
      <c r="L348" s="68" t="s">
        <v>732</v>
      </c>
      <c r="M348" s="68" t="s">
        <v>16</v>
      </c>
      <c r="N348" s="279">
        <v>34416</v>
      </c>
      <c r="O348" s="279">
        <v>2980945</v>
      </c>
      <c r="P348" s="280">
        <f>O348/$O$392*100</f>
        <v>3.9381990715212471E-2</v>
      </c>
    </row>
    <row r="349" spans="2:16" ht="21.95" customHeight="1">
      <c r="B349" s="67" t="s">
        <v>1043</v>
      </c>
      <c r="C349" s="68">
        <v>5</v>
      </c>
      <c r="D349" s="68" t="s">
        <v>1044</v>
      </c>
      <c r="E349" s="68" t="s">
        <v>19</v>
      </c>
      <c r="F349" s="279">
        <v>14</v>
      </c>
      <c r="G349" s="279">
        <v>27154</v>
      </c>
      <c r="H349" s="280">
        <f>G349/$G$395*100</f>
        <v>1.6797056803747354E-4</v>
      </c>
      <c r="I349" s="274"/>
      <c r="J349" s="67" t="s">
        <v>442</v>
      </c>
      <c r="K349" s="68">
        <v>3</v>
      </c>
      <c r="L349" s="68" t="s">
        <v>443</v>
      </c>
      <c r="M349" s="68" t="s">
        <v>19</v>
      </c>
      <c r="N349" s="279">
        <v>59</v>
      </c>
      <c r="O349" s="279">
        <v>179073</v>
      </c>
      <c r="P349" s="280">
        <f>O349/$O$392*100</f>
        <v>2.3657770349151839E-3</v>
      </c>
    </row>
    <row r="350" spans="2:16" ht="21.95" customHeight="1">
      <c r="B350" s="67" t="s">
        <v>1065</v>
      </c>
      <c r="C350" s="68">
        <v>3</v>
      </c>
      <c r="D350" s="68" t="s">
        <v>1066</v>
      </c>
      <c r="E350" s="68" t="s">
        <v>19</v>
      </c>
      <c r="F350" s="279">
        <v>8447</v>
      </c>
      <c r="G350" s="279">
        <v>34581986</v>
      </c>
      <c r="H350" s="280">
        <f>G350/$G$395*100</f>
        <v>0.21391897445252844</v>
      </c>
      <c r="I350" s="274"/>
      <c r="J350" s="67" t="s">
        <v>472</v>
      </c>
      <c r="K350" s="68">
        <v>3</v>
      </c>
      <c r="L350" s="68" t="s">
        <v>473</v>
      </c>
      <c r="M350" s="68" t="s">
        <v>19</v>
      </c>
      <c r="N350" s="279">
        <v>136</v>
      </c>
      <c r="O350" s="279">
        <v>160264</v>
      </c>
      <c r="P350" s="280">
        <f>O350/$O$392*100</f>
        <v>2.1172867530205395E-3</v>
      </c>
    </row>
    <row r="351" spans="2:16" ht="21.95" customHeight="1">
      <c r="B351" s="67" t="s">
        <v>912</v>
      </c>
      <c r="C351" s="68">
        <v>4</v>
      </c>
      <c r="D351" s="68" t="s">
        <v>913</v>
      </c>
      <c r="E351" s="68" t="s">
        <v>19</v>
      </c>
      <c r="F351" s="279">
        <v>1687</v>
      </c>
      <c r="G351" s="279">
        <v>524903</v>
      </c>
      <c r="H351" s="280">
        <f>G351/$G$395*100</f>
        <v>3.246971167215658E-3</v>
      </c>
      <c r="I351" s="274"/>
      <c r="J351" s="67" t="s">
        <v>268</v>
      </c>
      <c r="K351" s="68">
        <v>3</v>
      </c>
      <c r="L351" s="68" t="s">
        <v>269</v>
      </c>
      <c r="M351" s="68" t="s">
        <v>19</v>
      </c>
      <c r="N351" s="279">
        <v>23</v>
      </c>
      <c r="O351" s="279">
        <v>137963</v>
      </c>
      <c r="P351" s="280">
        <f>O351/$O$392*100</f>
        <v>1.8226628082849091E-3</v>
      </c>
    </row>
    <row r="352" spans="2:16" ht="21.95" customHeight="1">
      <c r="B352" s="275" t="s">
        <v>771</v>
      </c>
      <c r="C352" s="276">
        <v>2</v>
      </c>
      <c r="D352" s="276" t="s">
        <v>772</v>
      </c>
      <c r="E352" s="276"/>
      <c r="F352" s="277">
        <v>0</v>
      </c>
      <c r="G352" s="277">
        <v>122499494</v>
      </c>
      <c r="H352" s="278">
        <f>G352/$G$395*100</f>
        <v>0.7577634820462209</v>
      </c>
      <c r="I352" s="274"/>
      <c r="J352" s="281" t="s">
        <v>741</v>
      </c>
      <c r="K352" s="282">
        <v>1</v>
      </c>
      <c r="L352" s="282" t="s">
        <v>742</v>
      </c>
      <c r="M352" s="282"/>
      <c r="N352" s="283">
        <v>0</v>
      </c>
      <c r="O352" s="283">
        <v>813958336</v>
      </c>
      <c r="P352" s="284">
        <f>O352/$O$392*100</f>
        <v>10.753401901384223</v>
      </c>
    </row>
    <row r="353" spans="2:16" ht="21.95" customHeight="1">
      <c r="B353" s="275" t="s">
        <v>30</v>
      </c>
      <c r="C353" s="276">
        <v>2</v>
      </c>
      <c r="D353" s="276" t="s">
        <v>31</v>
      </c>
      <c r="E353" s="276" t="s">
        <v>19</v>
      </c>
      <c r="F353" s="277">
        <v>336</v>
      </c>
      <c r="G353" s="277">
        <v>328602</v>
      </c>
      <c r="H353" s="278">
        <f>G353/$G$395*100</f>
        <v>2.0326826470593606E-3</v>
      </c>
      <c r="I353" s="274"/>
      <c r="J353" s="67" t="s">
        <v>22</v>
      </c>
      <c r="K353" s="68">
        <v>3</v>
      </c>
      <c r="L353" s="68" t="s">
        <v>1282</v>
      </c>
      <c r="M353" s="68" t="s">
        <v>19</v>
      </c>
      <c r="N353" s="279">
        <v>144</v>
      </c>
      <c r="O353" s="279">
        <v>133842</v>
      </c>
      <c r="P353" s="280">
        <f>O353/$O$392*100</f>
        <v>1.768219273185338E-3</v>
      </c>
    </row>
    <row r="354" spans="2:16" ht="21.95" customHeight="1">
      <c r="B354" s="67" t="s">
        <v>1209</v>
      </c>
      <c r="C354" s="68">
        <v>4</v>
      </c>
      <c r="D354" s="68" t="s">
        <v>1210</v>
      </c>
      <c r="E354" s="68" t="s">
        <v>45</v>
      </c>
      <c r="F354" s="279">
        <v>16876</v>
      </c>
      <c r="G354" s="279">
        <v>840519</v>
      </c>
      <c r="H354" s="280">
        <f>G354/$G$395*100</f>
        <v>5.1993243675439796E-3</v>
      </c>
      <c r="I354" s="274"/>
      <c r="J354" s="275" t="s">
        <v>745</v>
      </c>
      <c r="K354" s="276">
        <v>2</v>
      </c>
      <c r="L354" s="276" t="s">
        <v>746</v>
      </c>
      <c r="M354" s="276" t="s">
        <v>45</v>
      </c>
      <c r="N354" s="277">
        <v>173651577</v>
      </c>
      <c r="O354" s="277">
        <v>144328615</v>
      </c>
      <c r="P354" s="278">
        <f>O354/$O$392*100</f>
        <v>1.906760499059686</v>
      </c>
    </row>
    <row r="355" spans="2:16" ht="21.95" customHeight="1">
      <c r="B355" s="67" t="s">
        <v>779</v>
      </c>
      <c r="C355" s="68">
        <v>4</v>
      </c>
      <c r="D355" s="68" t="s">
        <v>1211</v>
      </c>
      <c r="E355" s="68"/>
      <c r="F355" s="279">
        <v>0</v>
      </c>
      <c r="G355" s="279">
        <v>248471</v>
      </c>
      <c r="H355" s="280">
        <f>G355/$G$395*100</f>
        <v>1.5370043091566285E-3</v>
      </c>
      <c r="I355" s="274"/>
      <c r="J355" s="275" t="s">
        <v>747</v>
      </c>
      <c r="K355" s="276">
        <v>2</v>
      </c>
      <c r="L355" s="276" t="s">
        <v>748</v>
      </c>
      <c r="M355" s="276" t="s">
        <v>45</v>
      </c>
      <c r="N355" s="277">
        <v>11353916</v>
      </c>
      <c r="O355" s="277">
        <v>23068460</v>
      </c>
      <c r="P355" s="278">
        <f>O355/$O$392*100</f>
        <v>0.30476304579059671</v>
      </c>
    </row>
    <row r="356" spans="2:16" ht="21.95" customHeight="1">
      <c r="B356" s="67" t="s">
        <v>1212</v>
      </c>
      <c r="C356" s="68">
        <v>4</v>
      </c>
      <c r="D356" s="68" t="s">
        <v>1213</v>
      </c>
      <c r="E356" s="68" t="s">
        <v>753</v>
      </c>
      <c r="F356" s="279">
        <v>318</v>
      </c>
      <c r="G356" s="279">
        <v>10347</v>
      </c>
      <c r="H356" s="280">
        <f>G356/$G$395*100</f>
        <v>6.4004988859237637E-5</v>
      </c>
      <c r="I356" s="274"/>
      <c r="J356" s="275" t="s">
        <v>749</v>
      </c>
      <c r="K356" s="276">
        <v>2</v>
      </c>
      <c r="L356" s="276" t="s">
        <v>750</v>
      </c>
      <c r="M356" s="276"/>
      <c r="N356" s="277">
        <v>0</v>
      </c>
      <c r="O356" s="277">
        <v>383322542</v>
      </c>
      <c r="P356" s="278">
        <f>O356/$O$392*100</f>
        <v>5.0641675005663114</v>
      </c>
    </row>
    <row r="357" spans="2:16" ht="21.95" customHeight="1">
      <c r="B357" s="275" t="s">
        <v>502</v>
      </c>
      <c r="C357" s="276">
        <v>2</v>
      </c>
      <c r="D357" s="276" t="s">
        <v>507</v>
      </c>
      <c r="E357" s="276"/>
      <c r="F357" s="277">
        <v>0</v>
      </c>
      <c r="G357" s="277">
        <v>68497467</v>
      </c>
      <c r="H357" s="278">
        <f>G357/$G$395*100</f>
        <v>0.42371504902106866</v>
      </c>
      <c r="I357" s="274"/>
      <c r="J357" s="67" t="s">
        <v>280</v>
      </c>
      <c r="K357" s="68">
        <v>3</v>
      </c>
      <c r="L357" s="68" t="s">
        <v>281</v>
      </c>
      <c r="M357" s="68" t="s">
        <v>19</v>
      </c>
      <c r="N357" s="279">
        <v>197</v>
      </c>
      <c r="O357" s="279">
        <v>120397</v>
      </c>
      <c r="P357" s="280">
        <f>O357/$O$392*100</f>
        <v>1.5905941022526199E-3</v>
      </c>
    </row>
    <row r="358" spans="2:16" ht="21.95" customHeight="1">
      <c r="B358" s="67" t="s">
        <v>1216</v>
      </c>
      <c r="C358" s="68">
        <v>4</v>
      </c>
      <c r="D358" s="68" t="s">
        <v>1217</v>
      </c>
      <c r="E358" s="68" t="s">
        <v>45</v>
      </c>
      <c r="F358" s="279">
        <v>6131</v>
      </c>
      <c r="G358" s="279">
        <v>223557</v>
      </c>
      <c r="H358" s="280">
        <f>G358/$G$395*100</f>
        <v>1.3828900448830182E-3</v>
      </c>
      <c r="I358" s="274"/>
      <c r="J358" s="67" t="s">
        <v>754</v>
      </c>
      <c r="K358" s="68">
        <v>4</v>
      </c>
      <c r="L358" s="68" t="s">
        <v>755</v>
      </c>
      <c r="M358" s="68" t="s">
        <v>753</v>
      </c>
      <c r="N358" s="279">
        <v>2875259</v>
      </c>
      <c r="O358" s="279">
        <v>66887924</v>
      </c>
      <c r="P358" s="280">
        <f>O358/$O$392*100</f>
        <v>0.88367266149755785</v>
      </c>
    </row>
    <row r="359" spans="2:16" ht="21.95" customHeight="1">
      <c r="B359" s="67" t="s">
        <v>1218</v>
      </c>
      <c r="C359" s="68">
        <v>5</v>
      </c>
      <c r="D359" s="68" t="s">
        <v>1219</v>
      </c>
      <c r="E359" s="68" t="s">
        <v>45</v>
      </c>
      <c r="F359" s="279">
        <v>1674</v>
      </c>
      <c r="G359" s="279">
        <v>63691</v>
      </c>
      <c r="H359" s="280">
        <f>G359/$G$395*100</f>
        <v>3.9398296563580788E-4</v>
      </c>
      <c r="I359" s="274"/>
      <c r="J359" s="67" t="s">
        <v>756</v>
      </c>
      <c r="K359" s="68">
        <v>4</v>
      </c>
      <c r="L359" s="68" t="s">
        <v>757</v>
      </c>
      <c r="M359" s="68" t="s">
        <v>753</v>
      </c>
      <c r="N359" s="279">
        <v>5988161</v>
      </c>
      <c r="O359" s="279">
        <v>84141126</v>
      </c>
      <c r="P359" s="280">
        <f>O359/$O$392*100</f>
        <v>1.1116089169372541</v>
      </c>
    </row>
    <row r="360" spans="2:16" ht="21.95" customHeight="1">
      <c r="B360" s="67" t="s">
        <v>1220</v>
      </c>
      <c r="C360" s="68">
        <v>4</v>
      </c>
      <c r="D360" s="68" t="s">
        <v>780</v>
      </c>
      <c r="E360" s="68"/>
      <c r="F360" s="279">
        <v>0</v>
      </c>
      <c r="G360" s="279">
        <v>48722</v>
      </c>
      <c r="H360" s="280">
        <f>G360/$G$395*100</f>
        <v>3.0138697856381332E-4</v>
      </c>
      <c r="I360" s="274"/>
      <c r="J360" s="67" t="s">
        <v>758</v>
      </c>
      <c r="K360" s="68">
        <v>4</v>
      </c>
      <c r="L360" s="68" t="s">
        <v>759</v>
      </c>
      <c r="M360" s="68" t="s">
        <v>753</v>
      </c>
      <c r="N360" s="279">
        <v>685889</v>
      </c>
      <c r="O360" s="279">
        <v>3734286</v>
      </c>
      <c r="P360" s="280">
        <f>O360/$O$392*100</f>
        <v>4.9334562221023177E-2</v>
      </c>
    </row>
    <row r="361" spans="2:16" ht="21.95" customHeight="1">
      <c r="B361" s="67" t="s">
        <v>1257</v>
      </c>
      <c r="C361" s="68">
        <v>3</v>
      </c>
      <c r="D361" s="68" t="s">
        <v>1258</v>
      </c>
      <c r="E361" s="68" t="s">
        <v>45</v>
      </c>
      <c r="F361" s="279">
        <v>185696</v>
      </c>
      <c r="G361" s="279">
        <v>831058</v>
      </c>
      <c r="H361" s="280">
        <f>G361/$G$395*100</f>
        <v>5.1408000416913414E-3</v>
      </c>
      <c r="I361" s="274"/>
      <c r="J361" s="67" t="s">
        <v>813</v>
      </c>
      <c r="K361" s="68">
        <v>3</v>
      </c>
      <c r="L361" s="68" t="s">
        <v>814</v>
      </c>
      <c r="M361" s="68" t="s">
        <v>19</v>
      </c>
      <c r="N361" s="279">
        <v>55</v>
      </c>
      <c r="O361" s="279">
        <v>75842</v>
      </c>
      <c r="P361" s="280">
        <f>O361/$O$392*100</f>
        <v>1.0019671412331138E-3</v>
      </c>
    </row>
    <row r="362" spans="2:16" ht="21.95" customHeight="1">
      <c r="B362" s="67" t="s">
        <v>1017</v>
      </c>
      <c r="C362" s="68">
        <v>3</v>
      </c>
      <c r="D362" s="68" t="s">
        <v>553</v>
      </c>
      <c r="E362" s="68" t="s">
        <v>19</v>
      </c>
      <c r="F362" s="279">
        <v>29054</v>
      </c>
      <c r="G362" s="279">
        <v>23589665</v>
      </c>
      <c r="H362" s="280">
        <f>G362/$G$395*100</f>
        <v>0.14592212675346941</v>
      </c>
      <c r="I362" s="274"/>
      <c r="J362" s="67" t="s">
        <v>397</v>
      </c>
      <c r="K362" s="68">
        <v>3</v>
      </c>
      <c r="L362" s="68" t="s">
        <v>398</v>
      </c>
      <c r="M362" s="68" t="s">
        <v>19</v>
      </c>
      <c r="N362" s="279">
        <v>308</v>
      </c>
      <c r="O362" s="279">
        <v>64481</v>
      </c>
      <c r="P362" s="280">
        <f>O362/$O$392*100</f>
        <v>8.5187420207605833E-4</v>
      </c>
    </row>
    <row r="363" spans="2:16" ht="21.95" customHeight="1">
      <c r="B363" s="67" t="s">
        <v>1224</v>
      </c>
      <c r="C363" s="68">
        <v>5</v>
      </c>
      <c r="D363" s="68" t="s">
        <v>1225</v>
      </c>
      <c r="E363" s="68" t="s">
        <v>45</v>
      </c>
      <c r="F363" s="279">
        <v>8802</v>
      </c>
      <c r="G363" s="279">
        <v>70051</v>
      </c>
      <c r="H363" s="280">
        <f>G363/$G$395*100</f>
        <v>4.3332497096534801E-4</v>
      </c>
      <c r="I363" s="274"/>
      <c r="J363" s="67" t="s">
        <v>764</v>
      </c>
      <c r="K363" s="68">
        <v>4</v>
      </c>
      <c r="L363" s="68" t="s">
        <v>765</v>
      </c>
      <c r="M363" s="68" t="s">
        <v>753</v>
      </c>
      <c r="N363" s="279">
        <v>10122755</v>
      </c>
      <c r="O363" s="279">
        <v>9197026</v>
      </c>
      <c r="P363" s="280">
        <f>O363/$O$392*100</f>
        <v>0.12150415138137997</v>
      </c>
    </row>
    <row r="364" spans="2:16" ht="21.95" customHeight="1">
      <c r="B364" s="67" t="s">
        <v>1088</v>
      </c>
      <c r="C364" s="68">
        <v>4</v>
      </c>
      <c r="D364" s="68" t="s">
        <v>1089</v>
      </c>
      <c r="E364" s="68" t="s">
        <v>16</v>
      </c>
      <c r="F364" s="279">
        <v>95</v>
      </c>
      <c r="G364" s="279">
        <v>1819348</v>
      </c>
      <c r="H364" s="280">
        <f>G364/$G$395*100</f>
        <v>1.1254213634007566E-2</v>
      </c>
      <c r="I364" s="274"/>
      <c r="J364" s="67" t="s">
        <v>525</v>
      </c>
      <c r="K364" s="68">
        <v>3</v>
      </c>
      <c r="L364" s="68" t="s">
        <v>526</v>
      </c>
      <c r="M364" s="68" t="s">
        <v>518</v>
      </c>
      <c r="N364" s="279">
        <v>64825</v>
      </c>
      <c r="O364" s="279">
        <v>37486</v>
      </c>
      <c r="P364" s="280">
        <f>O364/$O$392*100</f>
        <v>4.9523667962691521E-4</v>
      </c>
    </row>
    <row r="365" spans="2:16" ht="21.95" customHeight="1">
      <c r="B365" s="67" t="s">
        <v>783</v>
      </c>
      <c r="C365" s="68">
        <v>4</v>
      </c>
      <c r="D365" s="68" t="s">
        <v>1226</v>
      </c>
      <c r="E365" s="68" t="s">
        <v>16</v>
      </c>
      <c r="F365" s="279">
        <v>13964</v>
      </c>
      <c r="G365" s="279">
        <v>66615</v>
      </c>
      <c r="H365" s="280">
        <f>G365/$G$395*100</f>
        <v>4.12070390727565E-4</v>
      </c>
      <c r="I365" s="274"/>
      <c r="J365" s="67" t="s">
        <v>767</v>
      </c>
      <c r="K365" s="68">
        <v>4</v>
      </c>
      <c r="L365" s="68" t="s">
        <v>768</v>
      </c>
      <c r="M365" s="68" t="s">
        <v>753</v>
      </c>
      <c r="N365" s="279">
        <v>7562584</v>
      </c>
      <c r="O365" s="279">
        <v>67779926</v>
      </c>
      <c r="P365" s="280">
        <f>O365/$O$392*100</f>
        <v>0.89545711725972421</v>
      </c>
    </row>
    <row r="366" spans="2:16" ht="21.95" customHeight="1">
      <c r="B366" s="67" t="s">
        <v>1227</v>
      </c>
      <c r="C366" s="68">
        <v>4</v>
      </c>
      <c r="D366" s="68" t="s">
        <v>1228</v>
      </c>
      <c r="E366" s="68"/>
      <c r="F366" s="279">
        <v>0</v>
      </c>
      <c r="G366" s="279">
        <v>247395</v>
      </c>
      <c r="H366" s="280">
        <f>G366/$G$395*100</f>
        <v>1.5303483346700583E-3</v>
      </c>
      <c r="I366" s="274"/>
      <c r="J366" s="275" t="s">
        <v>769</v>
      </c>
      <c r="K366" s="276">
        <v>2</v>
      </c>
      <c r="L366" s="276" t="s">
        <v>770</v>
      </c>
      <c r="M366" s="276" t="s">
        <v>45</v>
      </c>
      <c r="N366" s="277">
        <v>18339925</v>
      </c>
      <c r="O366" s="277">
        <v>39997046</v>
      </c>
      <c r="P366" s="278">
        <f>O366/$O$392*100</f>
        <v>0.52841072016019286</v>
      </c>
    </row>
    <row r="367" spans="2:16" ht="21.95" customHeight="1">
      <c r="B367" s="275" t="s">
        <v>787</v>
      </c>
      <c r="C367" s="276">
        <v>2</v>
      </c>
      <c r="D367" s="276" t="s">
        <v>788</v>
      </c>
      <c r="E367" s="276"/>
      <c r="F367" s="277">
        <v>0</v>
      </c>
      <c r="G367" s="277">
        <v>182236536</v>
      </c>
      <c r="H367" s="278">
        <f>G367/$G$395*100</f>
        <v>1.1272878570045479</v>
      </c>
      <c r="I367" s="274"/>
      <c r="J367" s="275" t="s">
        <v>771</v>
      </c>
      <c r="K367" s="276">
        <v>2</v>
      </c>
      <c r="L367" s="276" t="s">
        <v>772</v>
      </c>
      <c r="M367" s="276"/>
      <c r="N367" s="277">
        <v>0</v>
      </c>
      <c r="O367" s="277">
        <v>44134403</v>
      </c>
      <c r="P367" s="278">
        <f>O367/$O$392*100</f>
        <v>0.58307035157221798</v>
      </c>
    </row>
    <row r="368" spans="2:16" ht="21.95" customHeight="1">
      <c r="B368" s="67" t="s">
        <v>1183</v>
      </c>
      <c r="C368" s="68">
        <v>3</v>
      </c>
      <c r="D368" s="68" t="s">
        <v>736</v>
      </c>
      <c r="E368" s="68" t="s">
        <v>16</v>
      </c>
      <c r="F368" s="279">
        <v>179</v>
      </c>
      <c r="G368" s="279">
        <v>103127</v>
      </c>
      <c r="H368" s="280">
        <f>G368/$G$395*100</f>
        <v>6.3792814207853476E-4</v>
      </c>
      <c r="I368" s="274"/>
      <c r="J368" s="67" t="s">
        <v>695</v>
      </c>
      <c r="K368" s="68">
        <v>4</v>
      </c>
      <c r="L368" s="68" t="s">
        <v>696</v>
      </c>
      <c r="M368" s="68" t="s">
        <v>16</v>
      </c>
      <c r="N368" s="279">
        <v>67</v>
      </c>
      <c r="O368" s="279">
        <v>6153</v>
      </c>
      <c r="P368" s="280">
        <f>O368/$O$392*100</f>
        <v>8.1288782205207519E-5</v>
      </c>
    </row>
    <row r="369" spans="2:16" ht="21.95" customHeight="1">
      <c r="B369" s="67" t="s">
        <v>1263</v>
      </c>
      <c r="C369" s="68">
        <v>3</v>
      </c>
      <c r="D369" s="68" t="s">
        <v>1264</v>
      </c>
      <c r="E369" s="68" t="s">
        <v>45</v>
      </c>
      <c r="F369" s="279">
        <v>16202</v>
      </c>
      <c r="G369" s="279">
        <v>68723</v>
      </c>
      <c r="H369" s="280">
        <f>G369/$G$395*100</f>
        <v>4.2511016230534335E-4</v>
      </c>
      <c r="I369" s="274"/>
      <c r="J369" s="275" t="s">
        <v>819</v>
      </c>
      <c r="K369" s="276">
        <v>2</v>
      </c>
      <c r="L369" s="276" t="s">
        <v>1266</v>
      </c>
      <c r="M369" s="276" t="s">
        <v>45</v>
      </c>
      <c r="N369" s="277">
        <v>0</v>
      </c>
      <c r="O369" s="277">
        <v>241</v>
      </c>
      <c r="P369" s="278">
        <f>O369/$O$392*100</f>
        <v>3.1839097206980354E-6</v>
      </c>
    </row>
    <row r="370" spans="2:16" ht="21.95" customHeight="1">
      <c r="B370" s="67" t="s">
        <v>1100</v>
      </c>
      <c r="C370" s="68">
        <v>4</v>
      </c>
      <c r="D370" s="68" t="s">
        <v>1101</v>
      </c>
      <c r="E370" s="68" t="s">
        <v>19</v>
      </c>
      <c r="F370" s="279">
        <v>71</v>
      </c>
      <c r="G370" s="279">
        <v>944000</v>
      </c>
      <c r="H370" s="280">
        <f>G370/$G$395*100</f>
        <v>5.8394423004851969E-3</v>
      </c>
      <c r="I370" s="274"/>
      <c r="J370" s="67" t="s">
        <v>540</v>
      </c>
      <c r="K370" s="68">
        <v>3</v>
      </c>
      <c r="L370" s="68" t="s">
        <v>541</v>
      </c>
      <c r="M370" s="68" t="s">
        <v>45</v>
      </c>
      <c r="N370" s="279">
        <v>39282</v>
      </c>
      <c r="O370" s="279">
        <v>31110</v>
      </c>
      <c r="P370" s="280">
        <f>O370/$O$392*100</f>
        <v>4.1100179008678791E-4</v>
      </c>
    </row>
    <row r="371" spans="2:16" ht="21.95" customHeight="1">
      <c r="B371" s="67" t="s">
        <v>1255</v>
      </c>
      <c r="C371" s="68">
        <v>3</v>
      </c>
      <c r="D371" s="68" t="s">
        <v>1256</v>
      </c>
      <c r="E371" s="68"/>
      <c r="F371" s="279">
        <v>0</v>
      </c>
      <c r="G371" s="279">
        <v>26662</v>
      </c>
      <c r="H371" s="280">
        <f>G371/$G$395*100</f>
        <v>1.6492712988933932E-4</v>
      </c>
      <c r="I371" s="274"/>
      <c r="J371" s="67" t="s">
        <v>811</v>
      </c>
      <c r="K371" s="68">
        <v>3</v>
      </c>
      <c r="L371" s="68" t="s">
        <v>812</v>
      </c>
      <c r="M371" s="68" t="s">
        <v>45</v>
      </c>
      <c r="N371" s="279">
        <v>4687</v>
      </c>
      <c r="O371" s="279">
        <v>18784</v>
      </c>
      <c r="P371" s="280">
        <f>O371/$O$392*100</f>
        <v>2.4816000080328591E-4</v>
      </c>
    </row>
    <row r="372" spans="2:16" ht="21.95" customHeight="1">
      <c r="B372" s="275" t="s">
        <v>454</v>
      </c>
      <c r="C372" s="276">
        <v>2</v>
      </c>
      <c r="D372" s="276" t="s">
        <v>455</v>
      </c>
      <c r="E372" s="276" t="s">
        <v>19</v>
      </c>
      <c r="F372" s="277">
        <v>663763</v>
      </c>
      <c r="G372" s="277">
        <v>323774054</v>
      </c>
      <c r="H372" s="278">
        <f>G372/$G$395*100</f>
        <v>2.0028176978042143</v>
      </c>
      <c r="I372" s="274"/>
      <c r="J372" s="67" t="s">
        <v>214</v>
      </c>
      <c r="K372" s="68">
        <v>3</v>
      </c>
      <c r="L372" s="68" t="s">
        <v>215</v>
      </c>
      <c r="M372" s="68" t="s">
        <v>19</v>
      </c>
      <c r="N372" s="279">
        <v>39</v>
      </c>
      <c r="O372" s="279">
        <v>14804</v>
      </c>
      <c r="P372" s="280">
        <f>O372/$O$392*100</f>
        <v>1.9557925105897806E-4</v>
      </c>
    </row>
    <row r="373" spans="2:16" ht="21.95" customHeight="1">
      <c r="B373" s="67" t="s">
        <v>805</v>
      </c>
      <c r="C373" s="68">
        <v>4</v>
      </c>
      <c r="D373" s="68" t="s">
        <v>1232</v>
      </c>
      <c r="E373" s="68" t="s">
        <v>45</v>
      </c>
      <c r="F373" s="279">
        <v>165630</v>
      </c>
      <c r="G373" s="279">
        <v>226908</v>
      </c>
      <c r="H373" s="280">
        <f>G373/$G$395*100</f>
        <v>1.4036188278797616E-3</v>
      </c>
      <c r="I373" s="274"/>
      <c r="J373" s="67" t="s">
        <v>783</v>
      </c>
      <c r="K373" s="68">
        <v>4</v>
      </c>
      <c r="L373" s="68" t="s">
        <v>784</v>
      </c>
      <c r="M373" s="68"/>
      <c r="N373" s="279">
        <v>0</v>
      </c>
      <c r="O373" s="279">
        <v>3843504</v>
      </c>
      <c r="P373" s="280">
        <f>O373/$O$392*100</f>
        <v>5.0777467830463829E-2</v>
      </c>
    </row>
    <row r="374" spans="2:16" ht="21.95" customHeight="1">
      <c r="B374" s="67" t="s">
        <v>1233</v>
      </c>
      <c r="C374" s="68">
        <v>4</v>
      </c>
      <c r="D374" s="68" t="s">
        <v>1234</v>
      </c>
      <c r="E374" s="68" t="s">
        <v>45</v>
      </c>
      <c r="F374" s="279">
        <v>9083071</v>
      </c>
      <c r="G374" s="279">
        <v>9514764</v>
      </c>
      <c r="H374" s="280">
        <f>G374/$G$395*100</f>
        <v>5.885690188637048E-2</v>
      </c>
      <c r="I374" s="274"/>
      <c r="J374" s="67" t="s">
        <v>785</v>
      </c>
      <c r="K374" s="68">
        <v>5</v>
      </c>
      <c r="L374" s="68" t="s">
        <v>786</v>
      </c>
      <c r="M374" s="68" t="s">
        <v>16</v>
      </c>
      <c r="N374" s="279">
        <v>251248</v>
      </c>
      <c r="O374" s="279">
        <v>103665</v>
      </c>
      <c r="P374" s="280">
        <f>O374/$O$392*100</f>
        <v>1.3695435734280574E-3</v>
      </c>
    </row>
    <row r="375" spans="2:16" ht="21.95" customHeight="1">
      <c r="B375" s="67" t="s">
        <v>550</v>
      </c>
      <c r="C375" s="68">
        <v>3</v>
      </c>
      <c r="D375" s="68" t="s">
        <v>1034</v>
      </c>
      <c r="E375" s="68" t="s">
        <v>19</v>
      </c>
      <c r="F375" s="279">
        <v>329</v>
      </c>
      <c r="G375" s="279">
        <v>2339409</v>
      </c>
      <c r="H375" s="280">
        <f>G375/$G$395*100</f>
        <v>1.4471232916033659E-2</v>
      </c>
      <c r="I375" s="274"/>
      <c r="J375" s="67" t="s">
        <v>424</v>
      </c>
      <c r="K375" s="68">
        <v>3</v>
      </c>
      <c r="L375" s="68" t="s">
        <v>425</v>
      </c>
      <c r="M375" s="68" t="s">
        <v>45</v>
      </c>
      <c r="N375" s="279">
        <v>21000</v>
      </c>
      <c r="O375" s="279">
        <v>11162</v>
      </c>
      <c r="P375" s="280">
        <f>O375/$O$392*100</f>
        <v>1.4746390166984013E-4</v>
      </c>
    </row>
    <row r="376" spans="2:16" ht="21.95" customHeight="1">
      <c r="B376" s="67" t="s">
        <v>430</v>
      </c>
      <c r="C376" s="68">
        <v>3</v>
      </c>
      <c r="D376" s="68" t="s">
        <v>431</v>
      </c>
      <c r="E376" s="68" t="s">
        <v>45</v>
      </c>
      <c r="F376" s="279">
        <v>4885</v>
      </c>
      <c r="G376" s="279">
        <v>20454</v>
      </c>
      <c r="H376" s="280">
        <f>G376/$G$395*100</f>
        <v>1.2652537374377565E-4</v>
      </c>
      <c r="I376" s="274"/>
      <c r="J376" s="281" t="s">
        <v>186</v>
      </c>
      <c r="K376" s="282">
        <v>1</v>
      </c>
      <c r="L376" s="282" t="s">
        <v>1291</v>
      </c>
      <c r="M376" s="282"/>
      <c r="N376" s="283">
        <v>0</v>
      </c>
      <c r="O376" s="283">
        <v>336508377</v>
      </c>
      <c r="P376" s="284">
        <f>O376/$O$392*100</f>
        <v>4.4456941602764282</v>
      </c>
    </row>
    <row r="377" spans="2:16" ht="21.95" customHeight="1">
      <c r="B377" s="67" t="s">
        <v>492</v>
      </c>
      <c r="C377" s="68">
        <v>3</v>
      </c>
      <c r="D377" s="68" t="s">
        <v>896</v>
      </c>
      <c r="E377" s="68"/>
      <c r="F377" s="279">
        <v>0</v>
      </c>
      <c r="G377" s="279">
        <v>13519</v>
      </c>
      <c r="H377" s="280">
        <f>G377/$G$395*100</f>
        <v>8.3626504724851041E-5</v>
      </c>
      <c r="I377" s="274"/>
      <c r="J377" s="67" t="s">
        <v>1295</v>
      </c>
      <c r="K377" s="68">
        <v>4</v>
      </c>
      <c r="L377" s="68" t="s">
        <v>249</v>
      </c>
      <c r="M377" s="68" t="s">
        <v>234</v>
      </c>
      <c r="N377" s="279">
        <v>183</v>
      </c>
      <c r="O377" s="279">
        <v>9908</v>
      </c>
      <c r="P377" s="280">
        <f>O377/$O$392*100</f>
        <v>1.3089700212728689E-4</v>
      </c>
    </row>
    <row r="378" spans="2:16" ht="21.95" customHeight="1">
      <c r="B378" s="67" t="s">
        <v>1067</v>
      </c>
      <c r="C378" s="68">
        <v>3</v>
      </c>
      <c r="D378" s="68" t="s">
        <v>1068</v>
      </c>
      <c r="E378" s="68" t="s">
        <v>19</v>
      </c>
      <c r="F378" s="279">
        <v>3988</v>
      </c>
      <c r="G378" s="279">
        <v>7608297</v>
      </c>
      <c r="H378" s="280">
        <f>G378/$G$395*100</f>
        <v>4.7063783195396842E-2</v>
      </c>
      <c r="I378" s="274"/>
      <c r="J378" s="67" t="s">
        <v>474</v>
      </c>
      <c r="K378" s="68">
        <v>3</v>
      </c>
      <c r="L378" s="68" t="s">
        <v>475</v>
      </c>
      <c r="M378" s="68" t="s">
        <v>19</v>
      </c>
      <c r="N378" s="279">
        <v>36</v>
      </c>
      <c r="O378" s="279">
        <v>7645</v>
      </c>
      <c r="P378" s="280">
        <f>O378/$O$392*100</f>
        <v>1.0099995773749577E-4</v>
      </c>
    </row>
    <row r="379" spans="2:16" ht="21.95" customHeight="1">
      <c r="B379" s="67" t="s">
        <v>596</v>
      </c>
      <c r="C379" s="68">
        <v>4</v>
      </c>
      <c r="D379" s="68" t="s">
        <v>597</v>
      </c>
      <c r="E379" s="68" t="s">
        <v>45</v>
      </c>
      <c r="F379" s="279">
        <v>1614</v>
      </c>
      <c r="G379" s="279">
        <v>5067</v>
      </c>
      <c r="H379" s="280">
        <f>G379/$G$395*100</f>
        <v>3.1343701415845857E-5</v>
      </c>
      <c r="I379" s="274"/>
      <c r="J379" s="67" t="s">
        <v>484</v>
      </c>
      <c r="K379" s="68">
        <v>3</v>
      </c>
      <c r="L379" s="68" t="s">
        <v>485</v>
      </c>
      <c r="M379" s="68" t="s">
        <v>45</v>
      </c>
      <c r="N379" s="279">
        <v>509</v>
      </c>
      <c r="O379" s="279">
        <v>5305</v>
      </c>
      <c r="P379" s="280">
        <f>O379/$O$392*100</f>
        <v>7.0085647586319832E-5</v>
      </c>
    </row>
    <row r="380" spans="2:16" ht="21.95" customHeight="1">
      <c r="B380" s="67" t="s">
        <v>760</v>
      </c>
      <c r="C380" s="68">
        <v>3</v>
      </c>
      <c r="D380" s="68" t="s">
        <v>1195</v>
      </c>
      <c r="E380" s="68" t="s">
        <v>753</v>
      </c>
      <c r="F380" s="279">
        <v>111</v>
      </c>
      <c r="G380" s="279">
        <v>8588</v>
      </c>
      <c r="H380" s="280">
        <f>G380/$G$395*100</f>
        <v>5.3124078894668293E-5</v>
      </c>
      <c r="I380" s="274"/>
      <c r="J380" s="275" t="s">
        <v>719</v>
      </c>
      <c r="K380" s="276">
        <v>2</v>
      </c>
      <c r="L380" s="276" t="s">
        <v>720</v>
      </c>
      <c r="M380" s="276"/>
      <c r="N380" s="277">
        <v>0</v>
      </c>
      <c r="O380" s="277">
        <v>474903263</v>
      </c>
      <c r="P380" s="278">
        <f>O380/$O$392*100</f>
        <v>6.2740627197382395</v>
      </c>
    </row>
    <row r="381" spans="2:16" ht="21.95" customHeight="1">
      <c r="B381" s="67" t="s">
        <v>1013</v>
      </c>
      <c r="C381" s="68">
        <v>3</v>
      </c>
      <c r="D381" s="68" t="s">
        <v>1014</v>
      </c>
      <c r="E381" s="68" t="s">
        <v>19</v>
      </c>
      <c r="F381" s="279">
        <v>1758</v>
      </c>
      <c r="G381" s="279">
        <v>146246</v>
      </c>
      <c r="H381" s="280">
        <f>G381/$G$395*100</f>
        <v>9.0465580368300641E-4</v>
      </c>
      <c r="I381" s="274"/>
      <c r="J381" s="67" t="s">
        <v>393</v>
      </c>
      <c r="K381" s="68">
        <v>3</v>
      </c>
      <c r="L381" s="68" t="s">
        <v>394</v>
      </c>
      <c r="M381" s="68" t="s">
        <v>19</v>
      </c>
      <c r="N381" s="279">
        <v>17</v>
      </c>
      <c r="O381" s="279">
        <v>4699</v>
      </c>
      <c r="P381" s="280">
        <f>O381/$O$392*100</f>
        <v>6.2079633931784521E-5</v>
      </c>
    </row>
    <row r="382" spans="2:16" ht="21.95" customHeight="1">
      <c r="B382" s="67" t="s">
        <v>1245</v>
      </c>
      <c r="C382" s="68">
        <v>5</v>
      </c>
      <c r="D382" s="68" t="s">
        <v>1246</v>
      </c>
      <c r="E382" s="68" t="s">
        <v>753</v>
      </c>
      <c r="F382" s="279">
        <v>3188284</v>
      </c>
      <c r="G382" s="279">
        <v>2027818</v>
      </c>
      <c r="H382" s="280">
        <f>G382/$G$395*100</f>
        <v>1.2543777761531028E-2</v>
      </c>
      <c r="I382" s="274"/>
      <c r="J382" s="67" t="s">
        <v>801</v>
      </c>
      <c r="K382" s="68">
        <v>4</v>
      </c>
      <c r="L382" s="68" t="s">
        <v>802</v>
      </c>
      <c r="M382" s="68" t="s">
        <v>45</v>
      </c>
      <c r="N382" s="279">
        <v>2059029</v>
      </c>
      <c r="O382" s="279">
        <v>11577646</v>
      </c>
      <c r="P382" s="280">
        <f>O382/$O$392*100</f>
        <v>0.15295510224979555</v>
      </c>
    </row>
    <row r="383" spans="2:16" ht="21.95" customHeight="1">
      <c r="B383" s="67" t="s">
        <v>1197</v>
      </c>
      <c r="C383" s="68">
        <v>3</v>
      </c>
      <c r="D383" s="68" t="s">
        <v>1198</v>
      </c>
      <c r="E383" s="68" t="s">
        <v>753</v>
      </c>
      <c r="F383" s="279">
        <v>23</v>
      </c>
      <c r="G383" s="279">
        <v>1436</v>
      </c>
      <c r="H383" s="280">
        <f>G383/$G$395*100</f>
        <v>8.8828804486194296E-6</v>
      </c>
      <c r="I383" s="274"/>
      <c r="J383" s="67" t="s">
        <v>723</v>
      </c>
      <c r="K383" s="68">
        <v>4</v>
      </c>
      <c r="L383" s="68" t="s">
        <v>724</v>
      </c>
      <c r="M383" s="68" t="s">
        <v>16</v>
      </c>
      <c r="N383" s="279">
        <v>20064</v>
      </c>
      <c r="O383" s="279">
        <v>92487745</v>
      </c>
      <c r="P383" s="280">
        <f>O383/$O$392*100</f>
        <v>1.2218781342362701</v>
      </c>
    </row>
    <row r="384" spans="2:16" ht="21.95" customHeight="1">
      <c r="B384" s="67" t="s">
        <v>1249</v>
      </c>
      <c r="C384" s="68">
        <v>4</v>
      </c>
      <c r="D384" s="68" t="s">
        <v>1250</v>
      </c>
      <c r="E384" s="68" t="s">
        <v>45</v>
      </c>
      <c r="F384" s="279">
        <v>22497</v>
      </c>
      <c r="G384" s="279">
        <v>383615</v>
      </c>
      <c r="H384" s="280">
        <f>G384/$G$395*100</f>
        <v>2.3729848073099882E-3</v>
      </c>
      <c r="I384" s="274"/>
      <c r="J384" s="67" t="s">
        <v>805</v>
      </c>
      <c r="K384" s="68">
        <v>4</v>
      </c>
      <c r="L384" s="68" t="s">
        <v>806</v>
      </c>
      <c r="M384" s="68"/>
      <c r="N384" s="279">
        <v>0</v>
      </c>
      <c r="O384" s="279">
        <v>2473402</v>
      </c>
      <c r="P384" s="280">
        <f>O384/$O$392*100</f>
        <v>3.2676716477153374E-2</v>
      </c>
    </row>
    <row r="385" spans="2:23" ht="21.95" customHeight="1">
      <c r="B385" s="67" t="s">
        <v>529</v>
      </c>
      <c r="C385" s="68">
        <v>3</v>
      </c>
      <c r="D385" s="68" t="s">
        <v>983</v>
      </c>
      <c r="E385" s="68" t="s">
        <v>296</v>
      </c>
      <c r="F385" s="279">
        <v>495</v>
      </c>
      <c r="G385" s="279">
        <v>680</v>
      </c>
      <c r="H385" s="280">
        <f>G385/$G$395*100</f>
        <v>4.2063779283156075E-6</v>
      </c>
      <c r="I385" s="274"/>
      <c r="J385" s="67" t="s">
        <v>355</v>
      </c>
      <c r="K385" s="68">
        <v>4</v>
      </c>
      <c r="L385" s="68" t="s">
        <v>356</v>
      </c>
      <c r="M385" s="68" t="s">
        <v>19</v>
      </c>
      <c r="N385" s="279">
        <v>165986</v>
      </c>
      <c r="O385" s="279">
        <v>5918548</v>
      </c>
      <c r="P385" s="280">
        <f>O385/$O$392*100</f>
        <v>7.8191379707958156E-2</v>
      </c>
    </row>
    <row r="386" spans="2:23" ht="21.95" customHeight="1">
      <c r="B386" s="67" t="s">
        <v>1253</v>
      </c>
      <c r="C386" s="68">
        <v>4</v>
      </c>
      <c r="D386" s="68" t="s">
        <v>1254</v>
      </c>
      <c r="E386" s="68"/>
      <c r="F386" s="279">
        <v>0</v>
      </c>
      <c r="G386" s="279">
        <v>238519</v>
      </c>
      <c r="H386" s="280">
        <f>G386/$G$395*100</f>
        <v>1.4754427310057505E-3</v>
      </c>
      <c r="I386" s="274"/>
      <c r="J386" s="67" t="s">
        <v>809</v>
      </c>
      <c r="K386" s="68">
        <v>4</v>
      </c>
      <c r="L386" s="68" t="s">
        <v>810</v>
      </c>
      <c r="M386" s="68"/>
      <c r="N386" s="279">
        <v>0</v>
      </c>
      <c r="O386" s="279">
        <v>2315372</v>
      </c>
      <c r="P386" s="280">
        <f>O386/$O$392*100</f>
        <v>3.0588943642456647E-2</v>
      </c>
    </row>
    <row r="387" spans="2:23" ht="21.95" customHeight="1">
      <c r="B387" s="275" t="s">
        <v>399</v>
      </c>
      <c r="C387" s="276">
        <v>2</v>
      </c>
      <c r="D387" s="276" t="s">
        <v>400</v>
      </c>
      <c r="E387" s="276" t="s">
        <v>19</v>
      </c>
      <c r="F387" s="277">
        <v>1911</v>
      </c>
      <c r="G387" s="277">
        <v>613543</v>
      </c>
      <c r="H387" s="278">
        <f>G387/$G$395*100</f>
        <v>3.7952849018713865E-3</v>
      </c>
      <c r="I387" s="274"/>
      <c r="J387" s="67" t="s">
        <v>153</v>
      </c>
      <c r="K387" s="68">
        <v>3</v>
      </c>
      <c r="L387" s="68" t="s">
        <v>154</v>
      </c>
      <c r="M387" s="68" t="s">
        <v>19</v>
      </c>
      <c r="N387" s="279">
        <v>9</v>
      </c>
      <c r="O387" s="279">
        <v>2325</v>
      </c>
      <c r="P387" s="280">
        <f>O387/$O$392*100</f>
        <v>3.0716141496360719E-5</v>
      </c>
    </row>
    <row r="388" spans="2:23" ht="21.95" customHeight="1">
      <c r="B388" s="67" t="s">
        <v>643</v>
      </c>
      <c r="C388" s="68">
        <v>3</v>
      </c>
      <c r="D388" s="68" t="s">
        <v>640</v>
      </c>
      <c r="E388" s="68" t="s">
        <v>1300</v>
      </c>
      <c r="F388" s="279">
        <v>0</v>
      </c>
      <c r="G388" s="279">
        <v>3004061</v>
      </c>
      <c r="H388" s="280">
        <f>G388/$G$395*100</f>
        <v>1.8582670420167226E-2</v>
      </c>
      <c r="I388" s="274"/>
      <c r="J388" s="67" t="s">
        <v>544</v>
      </c>
      <c r="K388" s="68">
        <v>3</v>
      </c>
      <c r="L388" s="68" t="s">
        <v>545</v>
      </c>
      <c r="M388" s="68" t="s">
        <v>19</v>
      </c>
      <c r="N388" s="279">
        <v>21</v>
      </c>
      <c r="O388" s="279">
        <v>1887</v>
      </c>
      <c r="P388" s="280">
        <f>O388/$O$392*100</f>
        <v>2.4929616775755985E-5</v>
      </c>
    </row>
    <row r="389" spans="2:23" ht="21.95" customHeight="1">
      <c r="B389" s="67" t="s">
        <v>1259</v>
      </c>
      <c r="C389" s="68">
        <v>4</v>
      </c>
      <c r="D389" s="68" t="s">
        <v>1260</v>
      </c>
      <c r="E389" s="68"/>
      <c r="F389" s="279">
        <v>110739</v>
      </c>
      <c r="G389" s="279">
        <v>502686</v>
      </c>
      <c r="H389" s="280">
        <f>G389/$G$395*100</f>
        <v>3.1095401401077349E-3</v>
      </c>
      <c r="I389" s="274"/>
      <c r="J389" s="281" t="s">
        <v>815</v>
      </c>
      <c r="K389" s="282">
        <v>1</v>
      </c>
      <c r="L389" s="282" t="s">
        <v>816</v>
      </c>
      <c r="M389" s="282"/>
      <c r="N389" s="283">
        <v>0</v>
      </c>
      <c r="O389" s="283">
        <v>39775961</v>
      </c>
      <c r="P389" s="284">
        <f>O389/$O$392*100</f>
        <v>0.52548991235687126</v>
      </c>
    </row>
    <row r="390" spans="2:23" ht="21.95" customHeight="1">
      <c r="B390" s="67" t="s">
        <v>1261</v>
      </c>
      <c r="C390" s="68">
        <v>4</v>
      </c>
      <c r="D390" s="68" t="s">
        <v>1262</v>
      </c>
      <c r="E390" s="68" t="s">
        <v>45</v>
      </c>
      <c r="F390" s="279">
        <v>74957</v>
      </c>
      <c r="G390" s="279">
        <v>328372</v>
      </c>
      <c r="H390" s="280">
        <f>G390/$G$395*100</f>
        <v>2.0312599015836069E-3</v>
      </c>
      <c r="I390" s="274"/>
      <c r="J390" s="275" t="s">
        <v>817</v>
      </c>
      <c r="K390" s="276">
        <v>2</v>
      </c>
      <c r="L390" s="276" t="s">
        <v>818</v>
      </c>
      <c r="M390" s="276"/>
      <c r="N390" s="277">
        <v>0</v>
      </c>
      <c r="O390" s="277">
        <v>39420813</v>
      </c>
      <c r="P390" s="278">
        <f>O390/$O$392*100</f>
        <v>0.52079796559551661</v>
      </c>
    </row>
    <row r="391" spans="2:23" ht="21.95" customHeight="1" thickBot="1">
      <c r="B391" s="67" t="s">
        <v>508</v>
      </c>
      <c r="C391" s="68">
        <v>3</v>
      </c>
      <c r="D391" s="68" t="s">
        <v>962</v>
      </c>
      <c r="E391" s="68" t="s">
        <v>19</v>
      </c>
      <c r="F391" s="279">
        <v>3</v>
      </c>
      <c r="G391" s="279">
        <v>383</v>
      </c>
      <c r="H391" s="280">
        <f>G391/$G$395*100</f>
        <v>2.3691805096248202E-6</v>
      </c>
      <c r="I391" s="274"/>
      <c r="J391" s="484" t="s">
        <v>329</v>
      </c>
      <c r="K391" s="485">
        <v>4</v>
      </c>
      <c r="L391" s="485" t="s">
        <v>330</v>
      </c>
      <c r="M391" s="485" t="s">
        <v>19</v>
      </c>
      <c r="N391" s="486">
        <v>151</v>
      </c>
      <c r="O391" s="486">
        <v>24058</v>
      </c>
      <c r="P391" s="487">
        <f>O391/$O$392*100</f>
        <v>3.178360998363209E-4</v>
      </c>
    </row>
    <row r="392" spans="2:23" ht="21.95" customHeight="1" thickBot="1">
      <c r="B392" s="281" t="s">
        <v>815</v>
      </c>
      <c r="C392" s="282">
        <v>1</v>
      </c>
      <c r="D392" s="282" t="s">
        <v>816</v>
      </c>
      <c r="E392" s="282"/>
      <c r="F392" s="283">
        <v>0</v>
      </c>
      <c r="G392" s="283">
        <v>459954893</v>
      </c>
      <c r="H392" s="284">
        <f t="shared" ref="H390:H394" si="2">G392/$G$395*100</f>
        <v>2.8452119263764222</v>
      </c>
      <c r="I392" s="274"/>
      <c r="J392" s="289" t="s">
        <v>1301</v>
      </c>
      <c r="K392" s="290"/>
      <c r="L392" s="290"/>
      <c r="M392" s="290"/>
      <c r="N392" s="291">
        <v>2725581196</v>
      </c>
      <c r="O392" s="291">
        <v>7569310098</v>
      </c>
      <c r="P392" s="292">
        <f>O392/$O$392*100</f>
        <v>100</v>
      </c>
    </row>
    <row r="393" spans="2:23" ht="21.95" customHeight="1">
      <c r="B393" s="275" t="s">
        <v>817</v>
      </c>
      <c r="C393" s="276">
        <v>2</v>
      </c>
      <c r="D393" s="276" t="s">
        <v>1265</v>
      </c>
      <c r="E393" s="276"/>
      <c r="F393" s="277">
        <v>0</v>
      </c>
      <c r="G393" s="277">
        <v>456710139</v>
      </c>
      <c r="H393" s="278">
        <f t="shared" si="2"/>
        <v>2.8251403651875782</v>
      </c>
      <c r="I393" s="274"/>
      <c r="J393" s="293"/>
      <c r="K393" s="294"/>
      <c r="L393" s="295"/>
      <c r="M393" s="294"/>
      <c r="N393" s="296"/>
      <c r="O393" s="296"/>
      <c r="P393" s="274"/>
    </row>
    <row r="394" spans="2:23" ht="21.95" customHeight="1" thickBot="1">
      <c r="B394" s="285" t="s">
        <v>819</v>
      </c>
      <c r="C394" s="297">
        <v>2</v>
      </c>
      <c r="D394" s="297" t="s">
        <v>1266</v>
      </c>
      <c r="E394" s="297" t="s">
        <v>45</v>
      </c>
      <c r="F394" s="298">
        <v>304</v>
      </c>
      <c r="G394" s="298">
        <v>3244754</v>
      </c>
      <c r="H394" s="288">
        <f t="shared" si="2"/>
        <v>2.0071561188843796E-2</v>
      </c>
      <c r="I394" s="274"/>
      <c r="J394" s="261"/>
      <c r="K394" s="261"/>
      <c r="M394" s="261"/>
      <c r="N394" s="261"/>
      <c r="O394" s="262"/>
      <c r="P394" s="262"/>
    </row>
    <row r="395" spans="2:23" ht="21.95" customHeight="1" thickBot="1">
      <c r="B395" s="299" t="s">
        <v>1301</v>
      </c>
      <c r="C395" s="300"/>
      <c r="D395" s="300"/>
      <c r="E395" s="300"/>
      <c r="F395" s="301"/>
      <c r="G395" s="482">
        <v>16165927351</v>
      </c>
      <c r="H395" s="302">
        <f>G395/$G$395*100</f>
        <v>100</v>
      </c>
      <c r="I395" s="303"/>
      <c r="J395" s="261"/>
      <c r="K395" s="261"/>
      <c r="M395" s="261"/>
      <c r="N395" s="261"/>
      <c r="O395" s="262"/>
      <c r="P395" s="262"/>
    </row>
    <row r="396" spans="2:23" ht="21.95" customHeight="1">
      <c r="B396" s="261"/>
      <c r="C396" s="293"/>
      <c r="D396" s="294"/>
      <c r="E396" s="295"/>
      <c r="F396" s="294"/>
      <c r="G396" s="296"/>
      <c r="H396" s="296"/>
      <c r="I396" s="274"/>
      <c r="J396" s="261"/>
      <c r="K396" s="261"/>
      <c r="M396" s="261"/>
      <c r="N396" s="261"/>
      <c r="O396" s="262"/>
      <c r="P396" s="262"/>
      <c r="V396" s="261"/>
      <c r="W396" s="261"/>
    </row>
    <row r="397" spans="2:23" ht="21.95" customHeight="1">
      <c r="B397" s="261"/>
      <c r="C397" s="293"/>
      <c r="D397" s="294"/>
      <c r="E397" s="295"/>
      <c r="F397" s="294"/>
      <c r="G397" s="296"/>
      <c r="H397" s="296"/>
      <c r="I397" s="274"/>
      <c r="J397" s="261"/>
      <c r="K397" s="261"/>
      <c r="M397" s="261"/>
      <c r="N397" s="261"/>
      <c r="O397" s="262"/>
      <c r="P397" s="262"/>
      <c r="V397" s="261"/>
      <c r="W397" s="261"/>
    </row>
    <row r="398" spans="2:23" ht="21.95" customHeight="1">
      <c r="B398" s="261"/>
      <c r="C398" s="304"/>
      <c r="D398" s="305"/>
      <c r="E398" s="261"/>
      <c r="F398" s="305"/>
      <c r="H398" s="306"/>
      <c r="I398" s="303"/>
      <c r="J398" s="261"/>
      <c r="K398" s="261"/>
      <c r="M398" s="261"/>
      <c r="N398" s="261"/>
      <c r="O398" s="262"/>
      <c r="P398" s="262"/>
      <c r="V398" s="261"/>
      <c r="W398" s="261"/>
    </row>
    <row r="399" spans="2:23" ht="21.95" customHeight="1">
      <c r="B399" s="261"/>
      <c r="C399" s="304"/>
      <c r="D399" s="305"/>
      <c r="E399" s="261"/>
      <c r="F399" s="305"/>
      <c r="H399" s="306"/>
      <c r="I399" s="303"/>
      <c r="J399" s="261"/>
      <c r="K399" s="261"/>
      <c r="M399" s="261"/>
      <c r="N399" s="261"/>
      <c r="O399" s="262"/>
      <c r="P399" s="262"/>
      <c r="V399" s="261"/>
      <c r="W399" s="261"/>
    </row>
    <row r="400" spans="2:23" ht="21.95" customHeight="1">
      <c r="B400" s="261"/>
      <c r="C400" s="304"/>
      <c r="D400" s="305"/>
      <c r="E400" s="261"/>
      <c r="F400" s="305"/>
      <c r="H400" s="306"/>
      <c r="I400" s="303"/>
      <c r="V400" s="261"/>
      <c r="W400" s="261"/>
    </row>
    <row r="401" spans="2:23" ht="21.95" customHeight="1">
      <c r="B401" s="261"/>
      <c r="C401" s="304"/>
      <c r="D401" s="305"/>
      <c r="E401" s="261"/>
      <c r="F401" s="305"/>
      <c r="H401" s="306"/>
      <c r="I401" s="303"/>
      <c r="V401" s="261"/>
      <c r="W401" s="261"/>
    </row>
    <row r="402" spans="2:23" ht="21.95" customHeight="1">
      <c r="B402" s="307"/>
      <c r="C402" s="81"/>
      <c r="D402" s="308"/>
      <c r="E402" s="309"/>
      <c r="F402" s="310"/>
      <c r="G402" s="310"/>
    </row>
    <row r="403" spans="2:23" ht="21.95" customHeight="1">
      <c r="B403" s="311"/>
      <c r="C403" s="309"/>
      <c r="D403" s="309"/>
      <c r="E403" s="309"/>
      <c r="F403" s="312"/>
      <c r="G403" s="310"/>
    </row>
  </sheetData>
  <autoFilter ref="B5:W395" xr:uid="{B13BB15C-F9AE-4CA9-95FA-AEE4AEA4F1E6}">
    <sortState xmlns:xlrd2="http://schemas.microsoft.com/office/spreadsheetml/2017/richdata2" ref="B8:W388">
      <sortCondition descending="1" ref="O5:O395"/>
    </sortState>
  </autoFilter>
  <phoneticPr fontId="4"/>
  <pageMargins left="0.70866141732283472" right="0.70866141732283472" top="0.74803149606299213" bottom="0.74803149606299213" header="0.31496062992125984" footer="0.31496062992125984"/>
  <pageSetup paperSize="9" scale="3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B915-2A98-41DE-961A-6055D58C9FB6}">
  <sheetPr>
    <pageSetUpPr fitToPage="1"/>
  </sheetPr>
  <dimension ref="B1:Q410"/>
  <sheetViews>
    <sheetView workbookViewId="0">
      <selection activeCell="D20" sqref="D20"/>
    </sheetView>
  </sheetViews>
  <sheetFormatPr defaultRowHeight="21.95" customHeight="1"/>
  <cols>
    <col min="1" max="1" width="1.125" style="261" customWidth="1"/>
    <col min="2" max="2" width="11.625" style="304" customWidth="1"/>
    <col min="3" max="3" width="4.75" style="305" customWidth="1"/>
    <col min="4" max="4" width="40.125" style="261" bestFit="1" customWidth="1"/>
    <col min="5" max="5" width="5.625" style="305" customWidth="1"/>
    <col min="6" max="6" width="14.375" style="355" customWidth="1"/>
    <col min="7" max="7" width="15.75" style="355" customWidth="1"/>
    <col min="8" max="8" width="8.25" style="261" customWidth="1"/>
    <col min="9" max="9" width="3" style="261" customWidth="1"/>
    <col min="10" max="10" width="12" style="304" bestFit="1" customWidth="1"/>
    <col min="11" max="11" width="5.25" style="305" bestFit="1" customWidth="1"/>
    <col min="12" max="12" width="35.375" style="261" bestFit="1" customWidth="1"/>
    <col min="13" max="13" width="6.5" style="305" bestFit="1" customWidth="1"/>
    <col min="14" max="14" width="15" style="355" bestFit="1" customWidth="1"/>
    <col min="15" max="15" width="15.875" style="355" bestFit="1" customWidth="1"/>
    <col min="16" max="16" width="7.25" style="261" customWidth="1"/>
    <col min="17" max="16384" width="9" style="261"/>
  </cols>
  <sheetData>
    <row r="1" spans="2:17" s="241" customFormat="1" ht="21.95" customHeight="1">
      <c r="B1" s="236" t="s">
        <v>1268</v>
      </c>
      <c r="C1" s="237"/>
      <c r="D1" s="238"/>
      <c r="E1" s="237"/>
      <c r="F1" s="314"/>
      <c r="G1" s="314"/>
      <c r="H1" s="238"/>
      <c r="I1" s="238"/>
      <c r="J1" s="240"/>
      <c r="K1" s="237"/>
      <c r="L1" s="238"/>
      <c r="M1" s="237"/>
      <c r="N1" s="314"/>
      <c r="O1" s="314"/>
      <c r="P1" s="238"/>
      <c r="Q1" s="238"/>
    </row>
    <row r="2" spans="2:17" s="248" customFormat="1" ht="21.95" customHeight="1">
      <c r="B2" s="253"/>
      <c r="C2" s="244"/>
      <c r="D2" s="245"/>
      <c r="E2" s="244"/>
      <c r="F2" s="315"/>
      <c r="G2" s="315"/>
      <c r="H2" s="244"/>
      <c r="I2" s="245"/>
      <c r="J2" s="247"/>
      <c r="K2" s="244"/>
      <c r="L2" s="245"/>
      <c r="M2" s="244"/>
      <c r="N2" s="315"/>
      <c r="O2" s="315"/>
      <c r="P2" s="245"/>
      <c r="Q2" s="245"/>
    </row>
    <row r="3" spans="2:17" s="254" customFormat="1" ht="21.95" customHeight="1">
      <c r="B3" s="243" t="s">
        <v>1302</v>
      </c>
      <c r="C3" s="250"/>
      <c r="D3" s="251"/>
      <c r="E3" s="250"/>
      <c r="F3" s="316"/>
      <c r="G3" s="316"/>
      <c r="H3" s="251"/>
      <c r="I3" s="251"/>
      <c r="J3" s="253"/>
      <c r="K3" s="250"/>
      <c r="L3" s="251"/>
      <c r="M3" s="250"/>
      <c r="N3" s="316"/>
      <c r="O3" s="316"/>
      <c r="P3" s="251"/>
      <c r="Q3" s="251"/>
    </row>
    <row r="4" spans="2:17" ht="21.95" customHeight="1" thickBot="1">
      <c r="B4" s="253" t="s">
        <v>823</v>
      </c>
      <c r="C4" s="256"/>
      <c r="D4" s="257"/>
      <c r="E4" s="256"/>
      <c r="F4" s="317"/>
      <c r="G4" s="317"/>
      <c r="H4" s="259" t="s">
        <v>1270</v>
      </c>
      <c r="I4" s="303"/>
      <c r="J4" s="253" t="s">
        <v>1271</v>
      </c>
      <c r="K4" s="256"/>
      <c r="L4" s="257"/>
      <c r="M4" s="256"/>
      <c r="N4" s="318"/>
      <c r="O4" s="318"/>
      <c r="P4" s="259" t="s">
        <v>1270</v>
      </c>
      <c r="Q4" s="303"/>
    </row>
    <row r="5" spans="2:17" ht="21.95" customHeight="1" thickBot="1">
      <c r="B5" s="263" t="s">
        <v>1272</v>
      </c>
      <c r="C5" s="264" t="s">
        <v>1273</v>
      </c>
      <c r="D5" s="264" t="s">
        <v>1274</v>
      </c>
      <c r="E5" s="264" t="s">
        <v>1275</v>
      </c>
      <c r="F5" s="319" t="s">
        <v>1276</v>
      </c>
      <c r="G5" s="319" t="s">
        <v>1277</v>
      </c>
      <c r="H5" s="266" t="s">
        <v>1278</v>
      </c>
      <c r="I5" s="303"/>
      <c r="J5" s="263" t="s">
        <v>1272</v>
      </c>
      <c r="K5" s="264" t="s">
        <v>1273</v>
      </c>
      <c r="L5" s="264" t="s">
        <v>1274</v>
      </c>
      <c r="M5" s="264" t="s">
        <v>1275</v>
      </c>
      <c r="N5" s="319" t="s">
        <v>1279</v>
      </c>
      <c r="O5" s="319" t="s">
        <v>1280</v>
      </c>
      <c r="P5" s="266" t="s">
        <v>1278</v>
      </c>
      <c r="Q5" s="303"/>
    </row>
    <row r="6" spans="2:17" ht="21.95" customHeight="1">
      <c r="B6" s="320" t="s">
        <v>11</v>
      </c>
      <c r="C6" s="321">
        <v>1</v>
      </c>
      <c r="D6" s="321" t="s">
        <v>12</v>
      </c>
      <c r="E6" s="321"/>
      <c r="F6" s="38"/>
      <c r="G6" s="38">
        <v>3482300</v>
      </c>
      <c r="H6" s="322">
        <f t="shared" ref="H6:H69" si="0">G6/$G$357*100</f>
        <v>0.2651485016100536</v>
      </c>
      <c r="I6" s="303"/>
      <c r="J6" s="323" t="s">
        <v>11</v>
      </c>
      <c r="K6" s="324">
        <v>1</v>
      </c>
      <c r="L6" s="321" t="s">
        <v>12</v>
      </c>
      <c r="M6" s="321"/>
      <c r="N6" s="38"/>
      <c r="O6" s="38">
        <v>8165500</v>
      </c>
      <c r="P6" s="322">
        <f t="shared" ref="P6:P69" si="1">O6/$O$287*100</f>
        <v>0.62375286142089592</v>
      </c>
      <c r="Q6" s="303"/>
    </row>
    <row r="7" spans="2:17" ht="21.95" customHeight="1">
      <c r="B7" s="325" t="s">
        <v>14</v>
      </c>
      <c r="C7" s="326">
        <v>2</v>
      </c>
      <c r="D7" s="326" t="s">
        <v>15</v>
      </c>
      <c r="E7" s="326" t="s">
        <v>16</v>
      </c>
      <c r="F7" s="44">
        <v>24416</v>
      </c>
      <c r="G7" s="44">
        <v>111257</v>
      </c>
      <c r="H7" s="327">
        <f t="shared" si="0"/>
        <v>8.4713054141313891E-3</v>
      </c>
      <c r="I7" s="303"/>
      <c r="J7" s="328" t="s">
        <v>14</v>
      </c>
      <c r="K7" s="329">
        <v>2</v>
      </c>
      <c r="L7" s="326" t="s">
        <v>15</v>
      </c>
      <c r="M7" s="326" t="s">
        <v>16</v>
      </c>
      <c r="N7" s="44">
        <v>91144</v>
      </c>
      <c r="O7" s="44">
        <v>73532</v>
      </c>
      <c r="P7" s="327">
        <f t="shared" si="1"/>
        <v>5.6170222773867275E-3</v>
      </c>
      <c r="Q7" s="303"/>
    </row>
    <row r="8" spans="2:17" ht="21.95" customHeight="1">
      <c r="B8" s="325" t="s">
        <v>17</v>
      </c>
      <c r="C8" s="326">
        <v>2</v>
      </c>
      <c r="D8" s="326" t="s">
        <v>18</v>
      </c>
      <c r="E8" s="326" t="s">
        <v>19</v>
      </c>
      <c r="F8" s="44">
        <v>17</v>
      </c>
      <c r="G8" s="44">
        <v>165967</v>
      </c>
      <c r="H8" s="327">
        <f t="shared" si="0"/>
        <v>1.263702190124796E-2</v>
      </c>
      <c r="I8" s="303"/>
      <c r="J8" s="328" t="s">
        <v>17</v>
      </c>
      <c r="K8" s="329">
        <v>2</v>
      </c>
      <c r="L8" s="326" t="s">
        <v>18</v>
      </c>
      <c r="M8" s="326" t="s">
        <v>19</v>
      </c>
      <c r="N8" s="44">
        <v>1</v>
      </c>
      <c r="O8" s="44">
        <v>4032</v>
      </c>
      <c r="P8" s="327">
        <f t="shared" si="1"/>
        <v>3.0799969839557313E-4</v>
      </c>
      <c r="Q8" s="303"/>
    </row>
    <row r="9" spans="2:17" ht="21.95" customHeight="1">
      <c r="B9" s="325" t="s">
        <v>30</v>
      </c>
      <c r="C9" s="326">
        <v>2</v>
      </c>
      <c r="D9" s="326" t="s">
        <v>31</v>
      </c>
      <c r="E9" s="326" t="s">
        <v>19</v>
      </c>
      <c r="F9" s="44">
        <v>32</v>
      </c>
      <c r="G9" s="44">
        <v>126041</v>
      </c>
      <c r="H9" s="327">
        <f t="shared" si="0"/>
        <v>9.5969854094801604E-3</v>
      </c>
      <c r="I9" s="303"/>
      <c r="J9" s="328" t="s">
        <v>30</v>
      </c>
      <c r="K9" s="329">
        <v>2</v>
      </c>
      <c r="L9" s="326" t="s">
        <v>31</v>
      </c>
      <c r="M9" s="326" t="s">
        <v>19</v>
      </c>
      <c r="N9" s="44">
        <v>2</v>
      </c>
      <c r="O9" s="44">
        <v>17967</v>
      </c>
      <c r="P9" s="327">
        <f t="shared" si="1"/>
        <v>1.372477822686821E-3</v>
      </c>
      <c r="Q9" s="303"/>
    </row>
    <row r="10" spans="2:17" ht="21.95" customHeight="1">
      <c r="B10" s="325" t="s">
        <v>41</v>
      </c>
      <c r="C10" s="326">
        <v>2</v>
      </c>
      <c r="D10" s="326" t="s">
        <v>42</v>
      </c>
      <c r="E10" s="326" t="s">
        <v>19</v>
      </c>
      <c r="F10" s="44">
        <v>4</v>
      </c>
      <c r="G10" s="44">
        <v>136265</v>
      </c>
      <c r="H10" s="327">
        <f t="shared" si="0"/>
        <v>1.0375458912757072E-2</v>
      </c>
      <c r="I10" s="303"/>
      <c r="J10" s="330" t="s">
        <v>36</v>
      </c>
      <c r="K10" s="331">
        <v>3</v>
      </c>
      <c r="L10" s="55" t="s">
        <v>37</v>
      </c>
      <c r="M10" s="55" t="s">
        <v>19</v>
      </c>
      <c r="N10" s="332">
        <v>0</v>
      </c>
      <c r="O10" s="332">
        <v>2432</v>
      </c>
      <c r="P10" s="333">
        <f t="shared" si="1"/>
        <v>1.8577759585764727E-4</v>
      </c>
      <c r="Q10" s="303"/>
    </row>
    <row r="11" spans="2:17" ht="21.95" customHeight="1">
      <c r="B11" s="54" t="s">
        <v>43</v>
      </c>
      <c r="C11" s="55">
        <v>3</v>
      </c>
      <c r="D11" s="55" t="s">
        <v>1285</v>
      </c>
      <c r="E11" s="55" t="s">
        <v>19</v>
      </c>
      <c r="F11" s="332">
        <v>1</v>
      </c>
      <c r="G11" s="332">
        <v>129952</v>
      </c>
      <c r="H11" s="333">
        <f t="shared" si="0"/>
        <v>9.8947758898514458E-3</v>
      </c>
      <c r="I11" s="303"/>
      <c r="J11" s="330" t="s">
        <v>39</v>
      </c>
      <c r="K11" s="331">
        <v>3</v>
      </c>
      <c r="L11" s="55" t="s">
        <v>40</v>
      </c>
      <c r="M11" s="55" t="s">
        <v>19</v>
      </c>
      <c r="N11" s="332">
        <v>2</v>
      </c>
      <c r="O11" s="332">
        <v>4457</v>
      </c>
      <c r="P11" s="333">
        <f t="shared" si="1"/>
        <v>3.4046494438220965E-4</v>
      </c>
      <c r="Q11" s="303"/>
    </row>
    <row r="12" spans="2:17" ht="21.95" customHeight="1">
      <c r="B12" s="54" t="s">
        <v>46</v>
      </c>
      <c r="C12" s="55">
        <v>4</v>
      </c>
      <c r="D12" s="55" t="s">
        <v>829</v>
      </c>
      <c r="E12" s="55" t="s">
        <v>19</v>
      </c>
      <c r="F12" s="332">
        <v>1</v>
      </c>
      <c r="G12" s="332">
        <v>125490</v>
      </c>
      <c r="H12" s="333">
        <f t="shared" si="0"/>
        <v>9.5550312916881444E-3</v>
      </c>
      <c r="I12" s="303"/>
      <c r="J12" s="328" t="s">
        <v>41</v>
      </c>
      <c r="K12" s="329">
        <v>2</v>
      </c>
      <c r="L12" s="326" t="s">
        <v>42</v>
      </c>
      <c r="M12" s="326" t="s">
        <v>19</v>
      </c>
      <c r="N12" s="44">
        <v>506</v>
      </c>
      <c r="O12" s="44">
        <v>7293452</v>
      </c>
      <c r="P12" s="327">
        <f t="shared" si="1"/>
        <v>0.55713814887465019</v>
      </c>
      <c r="Q12" s="303"/>
    </row>
    <row r="13" spans="2:17" ht="21.95" customHeight="1">
      <c r="B13" s="54" t="s">
        <v>48</v>
      </c>
      <c r="C13" s="55">
        <v>4</v>
      </c>
      <c r="D13" s="55" t="s">
        <v>836</v>
      </c>
      <c r="E13" s="55" t="s">
        <v>19</v>
      </c>
      <c r="F13" s="332">
        <v>0</v>
      </c>
      <c r="G13" s="332">
        <v>4462</v>
      </c>
      <c r="H13" s="333">
        <f t="shared" si="0"/>
        <v>3.3974459816329988E-4</v>
      </c>
      <c r="I13" s="303"/>
      <c r="J13" s="330" t="s">
        <v>43</v>
      </c>
      <c r="K13" s="331">
        <v>3</v>
      </c>
      <c r="L13" s="55" t="s">
        <v>1285</v>
      </c>
      <c r="M13" s="55" t="s">
        <v>45</v>
      </c>
      <c r="N13" s="332">
        <v>503326</v>
      </c>
      <c r="O13" s="332">
        <v>7261526</v>
      </c>
      <c r="P13" s="333">
        <f t="shared" si="1"/>
        <v>0.55469935959613403</v>
      </c>
      <c r="Q13" s="303"/>
    </row>
    <row r="14" spans="2:17" ht="21.95" customHeight="1">
      <c r="B14" s="54" t="s">
        <v>838</v>
      </c>
      <c r="C14" s="55">
        <v>3</v>
      </c>
      <c r="D14" s="55" t="s">
        <v>76</v>
      </c>
      <c r="E14" s="55" t="s">
        <v>19</v>
      </c>
      <c r="F14" s="332">
        <v>2</v>
      </c>
      <c r="G14" s="332">
        <v>6313</v>
      </c>
      <c r="H14" s="333">
        <f t="shared" si="0"/>
        <v>4.80683022905628E-4</v>
      </c>
      <c r="I14" s="303"/>
      <c r="J14" s="330" t="s">
        <v>46</v>
      </c>
      <c r="K14" s="331">
        <v>4</v>
      </c>
      <c r="L14" s="55" t="s">
        <v>1287</v>
      </c>
      <c r="M14" s="55" t="s">
        <v>45</v>
      </c>
      <c r="N14" s="332">
        <v>83</v>
      </c>
      <c r="O14" s="332">
        <v>201</v>
      </c>
      <c r="P14" s="333">
        <f t="shared" si="1"/>
        <v>1.5354151631326936E-5</v>
      </c>
      <c r="Q14" s="303"/>
    </row>
    <row r="15" spans="2:17" ht="21.95" customHeight="1">
      <c r="B15" s="325" t="s">
        <v>77</v>
      </c>
      <c r="C15" s="326">
        <v>2</v>
      </c>
      <c r="D15" s="326" t="s">
        <v>78</v>
      </c>
      <c r="E15" s="326" t="s">
        <v>19</v>
      </c>
      <c r="F15" s="44">
        <v>79</v>
      </c>
      <c r="G15" s="44">
        <v>266123</v>
      </c>
      <c r="H15" s="327">
        <f t="shared" si="0"/>
        <v>2.0263077475798266E-2</v>
      </c>
      <c r="I15" s="303"/>
      <c r="J15" s="330" t="s">
        <v>48</v>
      </c>
      <c r="K15" s="331">
        <v>4</v>
      </c>
      <c r="L15" s="55" t="s">
        <v>1288</v>
      </c>
      <c r="M15" s="55" t="s">
        <v>45</v>
      </c>
      <c r="N15" s="332">
        <v>356539</v>
      </c>
      <c r="O15" s="332">
        <v>892469</v>
      </c>
      <c r="P15" s="333">
        <f t="shared" si="1"/>
        <v>6.8174648518700087E-2</v>
      </c>
      <c r="Q15" s="303"/>
    </row>
    <row r="16" spans="2:17" ht="21.95" customHeight="1">
      <c r="B16" s="54" t="s">
        <v>79</v>
      </c>
      <c r="C16" s="55">
        <v>3</v>
      </c>
      <c r="D16" s="55" t="s">
        <v>839</v>
      </c>
      <c r="E16" s="55" t="s">
        <v>19</v>
      </c>
      <c r="F16" s="332">
        <v>1</v>
      </c>
      <c r="G16" s="332">
        <v>219</v>
      </c>
      <c r="H16" s="333">
        <f t="shared" si="0"/>
        <v>1.667504863239863E-5</v>
      </c>
      <c r="I16" s="303"/>
      <c r="J16" s="330" t="s">
        <v>56</v>
      </c>
      <c r="K16" s="331">
        <v>4</v>
      </c>
      <c r="L16" s="55" t="s">
        <v>57</v>
      </c>
      <c r="M16" s="55" t="s">
        <v>45</v>
      </c>
      <c r="N16" s="332">
        <v>3249</v>
      </c>
      <c r="O16" s="332">
        <v>5820274</v>
      </c>
      <c r="P16" s="333">
        <f t="shared" si="1"/>
        <v>0.44460382851676483</v>
      </c>
      <c r="Q16" s="303"/>
    </row>
    <row r="17" spans="2:17" ht="21.95" customHeight="1">
      <c r="B17" s="54" t="s">
        <v>81</v>
      </c>
      <c r="C17" s="55">
        <v>3</v>
      </c>
      <c r="D17" s="55" t="s">
        <v>82</v>
      </c>
      <c r="E17" s="55" t="s">
        <v>19</v>
      </c>
      <c r="F17" s="332">
        <v>40</v>
      </c>
      <c r="G17" s="332">
        <v>23541</v>
      </c>
      <c r="H17" s="333">
        <f t="shared" si="0"/>
        <v>1.7924535153209867E-3</v>
      </c>
      <c r="I17" s="303"/>
      <c r="J17" s="330" t="s">
        <v>58</v>
      </c>
      <c r="K17" s="331">
        <v>4</v>
      </c>
      <c r="L17" s="55" t="s">
        <v>59</v>
      </c>
      <c r="M17" s="55" t="s">
        <v>45</v>
      </c>
      <c r="N17" s="332">
        <v>44280</v>
      </c>
      <c r="O17" s="332">
        <v>169428</v>
      </c>
      <c r="P17" s="333">
        <f t="shared" si="1"/>
        <v>1.2942403992997311E-2</v>
      </c>
      <c r="Q17" s="303"/>
    </row>
    <row r="18" spans="2:17" ht="21.95" customHeight="1">
      <c r="B18" s="325" t="s">
        <v>95</v>
      </c>
      <c r="C18" s="326">
        <v>2</v>
      </c>
      <c r="D18" s="326" t="s">
        <v>96</v>
      </c>
      <c r="E18" s="326" t="s">
        <v>45</v>
      </c>
      <c r="F18" s="44">
        <v>38282</v>
      </c>
      <c r="G18" s="44">
        <v>88108</v>
      </c>
      <c r="H18" s="327">
        <f t="shared" si="0"/>
        <v>6.7086994744446496E-3</v>
      </c>
      <c r="I18" s="303"/>
      <c r="J18" s="330" t="s">
        <v>60</v>
      </c>
      <c r="K18" s="331">
        <v>4</v>
      </c>
      <c r="L18" s="55" t="s">
        <v>61</v>
      </c>
      <c r="M18" s="55" t="s">
        <v>45</v>
      </c>
      <c r="N18" s="332">
        <v>33484</v>
      </c>
      <c r="O18" s="332">
        <v>157139</v>
      </c>
      <c r="P18" s="333">
        <f t="shared" si="1"/>
        <v>1.2003661856691956E-2</v>
      </c>
      <c r="Q18" s="303"/>
    </row>
    <row r="19" spans="2:17" ht="21.95" customHeight="1">
      <c r="B19" s="54" t="s">
        <v>97</v>
      </c>
      <c r="C19" s="55">
        <v>3</v>
      </c>
      <c r="D19" s="55" t="s">
        <v>98</v>
      </c>
      <c r="E19" s="55" t="s">
        <v>45</v>
      </c>
      <c r="F19" s="332">
        <v>32948</v>
      </c>
      <c r="G19" s="332">
        <v>68069</v>
      </c>
      <c r="H19" s="333">
        <f t="shared" si="0"/>
        <v>5.1828944536928866E-3</v>
      </c>
      <c r="I19" s="303"/>
      <c r="J19" s="330" t="s">
        <v>62</v>
      </c>
      <c r="K19" s="331">
        <v>5</v>
      </c>
      <c r="L19" s="55" t="s">
        <v>63</v>
      </c>
      <c r="M19" s="55" t="s">
        <v>45</v>
      </c>
      <c r="N19" s="332">
        <v>11925</v>
      </c>
      <c r="O19" s="332">
        <v>92881</v>
      </c>
      <c r="P19" s="333">
        <f t="shared" si="1"/>
        <v>7.0950694411406811E-3</v>
      </c>
      <c r="Q19" s="303"/>
    </row>
    <row r="20" spans="2:17" ht="21.95" customHeight="1">
      <c r="B20" s="54" t="s">
        <v>99</v>
      </c>
      <c r="C20" s="55">
        <v>4</v>
      </c>
      <c r="D20" s="55" t="s">
        <v>841</v>
      </c>
      <c r="E20" s="55" t="s">
        <v>19</v>
      </c>
      <c r="F20" s="332">
        <v>2</v>
      </c>
      <c r="G20" s="332">
        <v>6285</v>
      </c>
      <c r="H20" s="333">
        <f t="shared" si="0"/>
        <v>4.7855105321746751E-4</v>
      </c>
      <c r="I20" s="303"/>
      <c r="J20" s="330" t="s">
        <v>75</v>
      </c>
      <c r="K20" s="331">
        <v>3</v>
      </c>
      <c r="L20" s="55" t="s">
        <v>76</v>
      </c>
      <c r="M20" s="55" t="s">
        <v>19</v>
      </c>
      <c r="N20" s="332">
        <v>15</v>
      </c>
      <c r="O20" s="332">
        <v>31926</v>
      </c>
      <c r="P20" s="333">
        <f t="shared" si="1"/>
        <v>2.4387892785161379E-3</v>
      </c>
      <c r="Q20" s="303"/>
    </row>
    <row r="21" spans="2:17" ht="21.95" customHeight="1">
      <c r="B21" s="54" t="s">
        <v>111</v>
      </c>
      <c r="C21" s="55">
        <v>3</v>
      </c>
      <c r="D21" s="55" t="s">
        <v>112</v>
      </c>
      <c r="E21" s="55" t="s">
        <v>45</v>
      </c>
      <c r="F21" s="332">
        <v>5334</v>
      </c>
      <c r="G21" s="332">
        <v>20039</v>
      </c>
      <c r="H21" s="333">
        <f t="shared" si="0"/>
        <v>1.525805020751763E-3</v>
      </c>
      <c r="I21" s="303"/>
      <c r="J21" s="328" t="s">
        <v>77</v>
      </c>
      <c r="K21" s="329">
        <v>2</v>
      </c>
      <c r="L21" s="326" t="s">
        <v>78</v>
      </c>
      <c r="M21" s="326" t="s">
        <v>19</v>
      </c>
      <c r="N21" s="44">
        <v>9</v>
      </c>
      <c r="O21" s="44">
        <v>6932</v>
      </c>
      <c r="P21" s="327">
        <f t="shared" si="1"/>
        <v>5.2952725924556372E-4</v>
      </c>
      <c r="Q21" s="303"/>
    </row>
    <row r="22" spans="2:17" ht="21.95" customHeight="1">
      <c r="B22" s="54" t="s">
        <v>115</v>
      </c>
      <c r="C22" s="55">
        <v>4</v>
      </c>
      <c r="D22" s="55" t="s">
        <v>843</v>
      </c>
      <c r="E22" s="55" t="s">
        <v>45</v>
      </c>
      <c r="F22" s="332">
        <v>431</v>
      </c>
      <c r="G22" s="332">
        <v>1481</v>
      </c>
      <c r="H22" s="333">
        <f t="shared" si="0"/>
        <v>1.1276596814877794E-4</v>
      </c>
      <c r="I22" s="303"/>
      <c r="J22" s="330" t="s">
        <v>89</v>
      </c>
      <c r="K22" s="331">
        <v>3</v>
      </c>
      <c r="L22" s="55" t="s">
        <v>90</v>
      </c>
      <c r="M22" s="55" t="s">
        <v>19</v>
      </c>
      <c r="N22" s="332">
        <v>0</v>
      </c>
      <c r="O22" s="332">
        <v>244</v>
      </c>
      <c r="P22" s="333">
        <f t="shared" si="1"/>
        <v>1.8638870637033693E-5</v>
      </c>
      <c r="Q22" s="303"/>
    </row>
    <row r="23" spans="2:17" ht="21.95" customHeight="1">
      <c r="B23" s="325" t="s">
        <v>119</v>
      </c>
      <c r="C23" s="326">
        <v>2</v>
      </c>
      <c r="D23" s="326" t="s">
        <v>120</v>
      </c>
      <c r="E23" s="326" t="s">
        <v>19</v>
      </c>
      <c r="F23" s="44">
        <v>0</v>
      </c>
      <c r="G23" s="44">
        <v>10663</v>
      </c>
      <c r="H23" s="327">
        <f t="shared" si="0"/>
        <v>8.1189974231628574E-4</v>
      </c>
      <c r="I23" s="303"/>
      <c r="J23" s="328" t="s">
        <v>95</v>
      </c>
      <c r="K23" s="329">
        <v>2</v>
      </c>
      <c r="L23" s="326" t="s">
        <v>96</v>
      </c>
      <c r="M23" s="326" t="s">
        <v>45</v>
      </c>
      <c r="N23" s="44">
        <v>31412</v>
      </c>
      <c r="O23" s="44">
        <v>139158</v>
      </c>
      <c r="P23" s="327">
        <f t="shared" si="1"/>
        <v>1.0630114590607928E-2</v>
      </c>
      <c r="Q23" s="303"/>
    </row>
    <row r="24" spans="2:17" ht="21.95" customHeight="1">
      <c r="B24" s="325" t="s">
        <v>131</v>
      </c>
      <c r="C24" s="326">
        <v>2</v>
      </c>
      <c r="D24" s="326" t="s">
        <v>132</v>
      </c>
      <c r="E24" s="326" t="s">
        <v>19</v>
      </c>
      <c r="F24" s="44">
        <v>114</v>
      </c>
      <c r="G24" s="44">
        <v>1026723</v>
      </c>
      <c r="H24" s="327">
        <f t="shared" si="0"/>
        <v>7.8176511219188199E-2</v>
      </c>
      <c r="I24" s="303"/>
      <c r="J24" s="330" t="s">
        <v>97</v>
      </c>
      <c r="K24" s="331">
        <v>3</v>
      </c>
      <c r="L24" s="55" t="s">
        <v>98</v>
      </c>
      <c r="M24" s="55" t="s">
        <v>45</v>
      </c>
      <c r="N24" s="332">
        <v>10329</v>
      </c>
      <c r="O24" s="332">
        <v>58289</v>
      </c>
      <c r="P24" s="333">
        <f t="shared" si="1"/>
        <v>4.4526275842707245E-3</v>
      </c>
      <c r="Q24" s="303"/>
    </row>
    <row r="25" spans="2:17" ht="21.95" customHeight="1">
      <c r="B25" s="54" t="s">
        <v>133</v>
      </c>
      <c r="C25" s="55">
        <v>3</v>
      </c>
      <c r="D25" s="55" t="s">
        <v>844</v>
      </c>
      <c r="E25" s="55" t="s">
        <v>19</v>
      </c>
      <c r="F25" s="332">
        <v>103</v>
      </c>
      <c r="G25" s="332">
        <v>960337</v>
      </c>
      <c r="H25" s="333">
        <f t="shared" si="0"/>
        <v>7.3121763372108683E-2</v>
      </c>
      <c r="I25" s="303"/>
      <c r="J25" s="330" t="s">
        <v>111</v>
      </c>
      <c r="K25" s="331">
        <v>3</v>
      </c>
      <c r="L25" s="55" t="s">
        <v>112</v>
      </c>
      <c r="M25" s="55" t="s">
        <v>45</v>
      </c>
      <c r="N25" s="332">
        <v>21083</v>
      </c>
      <c r="O25" s="332">
        <v>80869</v>
      </c>
      <c r="P25" s="333">
        <f t="shared" si="1"/>
        <v>6.1774870063372022E-3</v>
      </c>
      <c r="Q25" s="303"/>
    </row>
    <row r="26" spans="2:17" ht="21.95" customHeight="1">
      <c r="B26" s="325" t="s">
        <v>151</v>
      </c>
      <c r="C26" s="326">
        <v>2</v>
      </c>
      <c r="D26" s="326" t="s">
        <v>152</v>
      </c>
      <c r="E26" s="326" t="s">
        <v>19</v>
      </c>
      <c r="F26" s="44">
        <v>1</v>
      </c>
      <c r="G26" s="44">
        <v>22579</v>
      </c>
      <c r="H26" s="327">
        <f t="shared" si="0"/>
        <v>1.7192051281777561E-3</v>
      </c>
      <c r="I26" s="303"/>
      <c r="J26" s="330" t="s">
        <v>113</v>
      </c>
      <c r="K26" s="331">
        <v>4</v>
      </c>
      <c r="L26" s="55" t="s">
        <v>114</v>
      </c>
      <c r="M26" s="55" t="s">
        <v>19</v>
      </c>
      <c r="N26" s="332">
        <v>7</v>
      </c>
      <c r="O26" s="332">
        <v>48136</v>
      </c>
      <c r="P26" s="333">
        <f t="shared" si="1"/>
        <v>3.677051954853499E-3</v>
      </c>
      <c r="Q26" s="303"/>
    </row>
    <row r="27" spans="2:17" ht="21.95" customHeight="1">
      <c r="B27" s="54" t="s">
        <v>155</v>
      </c>
      <c r="C27" s="55">
        <v>3</v>
      </c>
      <c r="D27" s="55" t="s">
        <v>846</v>
      </c>
      <c r="E27" s="55" t="s">
        <v>19</v>
      </c>
      <c r="F27" s="332">
        <v>1</v>
      </c>
      <c r="G27" s="332">
        <v>20710</v>
      </c>
      <c r="H27" s="333">
        <f t="shared" si="0"/>
        <v>1.5768961514930392E-3</v>
      </c>
      <c r="I27" s="303"/>
      <c r="J27" s="330" t="s">
        <v>115</v>
      </c>
      <c r="K27" s="331">
        <v>4</v>
      </c>
      <c r="L27" s="55" t="s">
        <v>116</v>
      </c>
      <c r="M27" s="55" t="s">
        <v>45</v>
      </c>
      <c r="N27" s="332">
        <v>1080</v>
      </c>
      <c r="O27" s="332">
        <v>958</v>
      </c>
      <c r="P27" s="333">
        <f t="shared" si="1"/>
        <v>7.3180483894583095E-5</v>
      </c>
      <c r="Q27" s="303"/>
    </row>
    <row r="28" spans="2:17" ht="21.95" customHeight="1">
      <c r="B28" s="325" t="s">
        <v>159</v>
      </c>
      <c r="C28" s="326">
        <v>2</v>
      </c>
      <c r="D28" s="326" t="s">
        <v>160</v>
      </c>
      <c r="E28" s="326"/>
      <c r="F28" s="44">
        <v>0</v>
      </c>
      <c r="G28" s="44">
        <v>1528574</v>
      </c>
      <c r="H28" s="327">
        <f t="shared" si="0"/>
        <v>0.11638833693251188</v>
      </c>
      <c r="I28" s="303"/>
      <c r="J28" s="328" t="s">
        <v>119</v>
      </c>
      <c r="K28" s="329">
        <v>2</v>
      </c>
      <c r="L28" s="326" t="s">
        <v>120</v>
      </c>
      <c r="M28" s="326" t="s">
        <v>19</v>
      </c>
      <c r="N28" s="44">
        <v>2</v>
      </c>
      <c r="O28" s="44">
        <v>12156</v>
      </c>
      <c r="P28" s="327">
        <f t="shared" si="1"/>
        <v>9.2858242403189158E-4</v>
      </c>
      <c r="Q28" s="303"/>
    </row>
    <row r="29" spans="2:17" ht="21.95" customHeight="1">
      <c r="B29" s="334" t="s">
        <v>162</v>
      </c>
      <c r="C29" s="335">
        <v>1</v>
      </c>
      <c r="D29" s="335" t="s">
        <v>163</v>
      </c>
      <c r="E29" s="335"/>
      <c r="F29" s="60"/>
      <c r="G29" s="60">
        <v>69872</v>
      </c>
      <c r="H29" s="336">
        <f t="shared" si="0"/>
        <v>5.3201780732555111E-3</v>
      </c>
      <c r="I29" s="303"/>
      <c r="J29" s="328" t="s">
        <v>131</v>
      </c>
      <c r="K29" s="329">
        <v>2</v>
      </c>
      <c r="L29" s="326" t="s">
        <v>132</v>
      </c>
      <c r="M29" s="326" t="s">
        <v>19</v>
      </c>
      <c r="N29" s="44">
        <v>20</v>
      </c>
      <c r="O29" s="44">
        <v>91706</v>
      </c>
      <c r="P29" s="327">
        <f t="shared" si="1"/>
        <v>7.0053125845893913E-3</v>
      </c>
      <c r="Q29" s="303"/>
    </row>
    <row r="30" spans="2:17" ht="21.95" customHeight="1">
      <c r="B30" s="325" t="s">
        <v>164</v>
      </c>
      <c r="C30" s="326">
        <v>2</v>
      </c>
      <c r="D30" s="326" t="s">
        <v>165</v>
      </c>
      <c r="E30" s="326" t="s">
        <v>166</v>
      </c>
      <c r="F30" s="44">
        <v>5</v>
      </c>
      <c r="G30" s="44">
        <v>69872</v>
      </c>
      <c r="H30" s="327">
        <f t="shared" si="0"/>
        <v>5.3201780732555111E-3</v>
      </c>
      <c r="I30" s="303"/>
      <c r="J30" s="330" t="s">
        <v>133</v>
      </c>
      <c r="K30" s="331">
        <v>3</v>
      </c>
      <c r="L30" s="55" t="s">
        <v>134</v>
      </c>
      <c r="M30" s="55" t="s">
        <v>45</v>
      </c>
      <c r="N30" s="332">
        <v>6856</v>
      </c>
      <c r="O30" s="332">
        <v>11966</v>
      </c>
      <c r="P30" s="333">
        <f t="shared" si="1"/>
        <v>9.1406854935551288E-4</v>
      </c>
      <c r="Q30" s="303"/>
    </row>
    <row r="31" spans="2:17" ht="21.95" customHeight="1">
      <c r="B31" s="334" t="s">
        <v>186</v>
      </c>
      <c r="C31" s="335">
        <v>1</v>
      </c>
      <c r="D31" s="335" t="s">
        <v>1291</v>
      </c>
      <c r="E31" s="335"/>
      <c r="F31" s="60"/>
      <c r="G31" s="60">
        <v>1627989</v>
      </c>
      <c r="H31" s="336">
        <f t="shared" si="0"/>
        <v>0.12395797145210051</v>
      </c>
      <c r="I31" s="303"/>
      <c r="J31" s="330" t="s">
        <v>135</v>
      </c>
      <c r="K31" s="331">
        <v>4</v>
      </c>
      <c r="L31" s="55" t="s">
        <v>136</v>
      </c>
      <c r="M31" s="55" t="s">
        <v>45</v>
      </c>
      <c r="N31" s="332">
        <v>6080</v>
      </c>
      <c r="O31" s="332">
        <v>8940</v>
      </c>
      <c r="P31" s="333">
        <f t="shared" si="1"/>
        <v>6.8291599793066061E-4</v>
      </c>
      <c r="Q31" s="303"/>
    </row>
    <row r="32" spans="2:17" ht="21.95" customHeight="1">
      <c r="B32" s="325" t="s">
        <v>192</v>
      </c>
      <c r="C32" s="326">
        <v>2</v>
      </c>
      <c r="D32" s="326" t="s">
        <v>193</v>
      </c>
      <c r="E32" s="326" t="s">
        <v>19</v>
      </c>
      <c r="F32" s="44">
        <v>0</v>
      </c>
      <c r="G32" s="44">
        <v>398</v>
      </c>
      <c r="H32" s="327">
        <f t="shared" si="0"/>
        <v>3.0304426281710749E-5</v>
      </c>
      <c r="I32" s="303"/>
      <c r="J32" s="330" t="s">
        <v>143</v>
      </c>
      <c r="K32" s="331">
        <v>3</v>
      </c>
      <c r="L32" s="55" t="s">
        <v>144</v>
      </c>
      <c r="M32" s="55" t="s">
        <v>19</v>
      </c>
      <c r="N32" s="332">
        <v>10</v>
      </c>
      <c r="O32" s="332">
        <v>46779</v>
      </c>
      <c r="P32" s="333">
        <f t="shared" si="1"/>
        <v>3.5733923341385206E-3</v>
      </c>
      <c r="Q32" s="303"/>
    </row>
    <row r="33" spans="2:17" ht="21.95" customHeight="1">
      <c r="B33" s="325" t="s">
        <v>210</v>
      </c>
      <c r="C33" s="326">
        <v>2</v>
      </c>
      <c r="D33" s="326" t="s">
        <v>211</v>
      </c>
      <c r="E33" s="326" t="s">
        <v>19</v>
      </c>
      <c r="F33" s="44">
        <v>132</v>
      </c>
      <c r="G33" s="44">
        <v>111147</v>
      </c>
      <c r="H33" s="327">
        <f t="shared" si="0"/>
        <v>8.4629298189279004E-3</v>
      </c>
      <c r="I33" s="303"/>
      <c r="J33" s="330" t="s">
        <v>145</v>
      </c>
      <c r="K33" s="331">
        <v>4</v>
      </c>
      <c r="L33" s="55" t="s">
        <v>146</v>
      </c>
      <c r="M33" s="55" t="s">
        <v>45</v>
      </c>
      <c r="N33" s="332">
        <v>9160</v>
      </c>
      <c r="O33" s="332">
        <v>41087</v>
      </c>
      <c r="P33" s="333">
        <f t="shared" si="1"/>
        <v>3.1385872043598489E-3</v>
      </c>
      <c r="Q33" s="303"/>
    </row>
    <row r="34" spans="2:17" ht="21.95" customHeight="1">
      <c r="B34" s="54" t="s">
        <v>212</v>
      </c>
      <c r="C34" s="55">
        <v>3</v>
      </c>
      <c r="D34" s="55" t="s">
        <v>217</v>
      </c>
      <c r="E34" s="55" t="s">
        <v>19</v>
      </c>
      <c r="F34" s="332">
        <v>132</v>
      </c>
      <c r="G34" s="332">
        <v>104933</v>
      </c>
      <c r="H34" s="333">
        <f t="shared" si="0"/>
        <v>7.9897848317054126E-3</v>
      </c>
      <c r="I34" s="303"/>
      <c r="J34" s="330" t="s">
        <v>147</v>
      </c>
      <c r="K34" s="331">
        <v>4</v>
      </c>
      <c r="L34" s="55" t="s">
        <v>148</v>
      </c>
      <c r="M34" s="55" t="s">
        <v>45</v>
      </c>
      <c r="N34" s="332">
        <v>35</v>
      </c>
      <c r="O34" s="332">
        <v>979</v>
      </c>
      <c r="P34" s="333">
        <f t="shared" si="1"/>
        <v>7.4784648990393375E-5</v>
      </c>
      <c r="Q34" s="303"/>
    </row>
    <row r="35" spans="2:17" ht="21.95" customHeight="1">
      <c r="B35" s="325" t="s">
        <v>228</v>
      </c>
      <c r="C35" s="326">
        <v>2</v>
      </c>
      <c r="D35" s="326" t="s">
        <v>229</v>
      </c>
      <c r="E35" s="326"/>
      <c r="F35" s="44">
        <v>0</v>
      </c>
      <c r="G35" s="44">
        <v>10413</v>
      </c>
      <c r="H35" s="327">
        <f t="shared" si="0"/>
        <v>7.9286429867199502E-4</v>
      </c>
      <c r="I35" s="303"/>
      <c r="J35" s="330" t="s">
        <v>149</v>
      </c>
      <c r="K35" s="331">
        <v>4</v>
      </c>
      <c r="L35" s="55" t="s">
        <v>150</v>
      </c>
      <c r="M35" s="55" t="s">
        <v>45</v>
      </c>
      <c r="N35" s="332">
        <v>711</v>
      </c>
      <c r="O35" s="332">
        <v>4713</v>
      </c>
      <c r="P35" s="333">
        <f t="shared" si="1"/>
        <v>3.600204807882778E-4</v>
      </c>
      <c r="Q35" s="303"/>
    </row>
    <row r="36" spans="2:17" ht="21.95" customHeight="1">
      <c r="B36" s="54" t="s">
        <v>230</v>
      </c>
      <c r="C36" s="55">
        <v>3</v>
      </c>
      <c r="D36" s="55" t="s">
        <v>231</v>
      </c>
      <c r="E36" s="55"/>
      <c r="F36" s="332">
        <v>0</v>
      </c>
      <c r="G36" s="332">
        <v>10413</v>
      </c>
      <c r="H36" s="333">
        <f t="shared" si="0"/>
        <v>7.9286429867199502E-4</v>
      </c>
      <c r="I36" s="303"/>
      <c r="J36" s="328" t="s">
        <v>151</v>
      </c>
      <c r="K36" s="329">
        <v>2</v>
      </c>
      <c r="L36" s="326" t="s">
        <v>152</v>
      </c>
      <c r="M36" s="326" t="s">
        <v>19</v>
      </c>
      <c r="N36" s="44">
        <v>23</v>
      </c>
      <c r="O36" s="44">
        <v>282060</v>
      </c>
      <c r="P36" s="327">
        <f t="shared" si="1"/>
        <v>2.1546228901154599E-2</v>
      </c>
      <c r="Q36" s="303"/>
    </row>
    <row r="37" spans="2:17" ht="21.95" customHeight="1">
      <c r="B37" s="54" t="s">
        <v>232</v>
      </c>
      <c r="C37" s="55">
        <v>4</v>
      </c>
      <c r="D37" s="55" t="s">
        <v>242</v>
      </c>
      <c r="E37" s="55"/>
      <c r="F37" s="332">
        <v>0</v>
      </c>
      <c r="G37" s="332">
        <v>10413</v>
      </c>
      <c r="H37" s="333">
        <f t="shared" si="0"/>
        <v>7.9286429867199502E-4</v>
      </c>
      <c r="I37" s="303"/>
      <c r="J37" s="330" t="s">
        <v>155</v>
      </c>
      <c r="K37" s="331">
        <v>3</v>
      </c>
      <c r="L37" s="55" t="s">
        <v>156</v>
      </c>
      <c r="M37" s="55" t="s">
        <v>19</v>
      </c>
      <c r="N37" s="332">
        <v>0</v>
      </c>
      <c r="O37" s="332">
        <v>904</v>
      </c>
      <c r="P37" s="333">
        <f t="shared" si="1"/>
        <v>6.9055487933928093E-5</v>
      </c>
      <c r="Q37" s="303"/>
    </row>
    <row r="38" spans="2:17" ht="21.95" customHeight="1">
      <c r="B38" s="325" t="s">
        <v>250</v>
      </c>
      <c r="C38" s="326">
        <v>2</v>
      </c>
      <c r="D38" s="326" t="s">
        <v>251</v>
      </c>
      <c r="E38" s="326" t="s">
        <v>19</v>
      </c>
      <c r="F38" s="44">
        <v>0</v>
      </c>
      <c r="G38" s="44">
        <v>2252</v>
      </c>
      <c r="H38" s="327">
        <f t="shared" si="0"/>
        <v>1.7147127634777035E-4</v>
      </c>
      <c r="I38" s="303"/>
      <c r="J38" s="328" t="s">
        <v>159</v>
      </c>
      <c r="K38" s="329">
        <v>2</v>
      </c>
      <c r="L38" s="326" t="s">
        <v>160</v>
      </c>
      <c r="M38" s="326"/>
      <c r="N38" s="44">
        <v>0</v>
      </c>
      <c r="O38" s="44">
        <v>172440</v>
      </c>
      <c r="P38" s="327">
        <f t="shared" si="1"/>
        <v>1.3172487101024958E-2</v>
      </c>
      <c r="Q38" s="303"/>
    </row>
    <row r="39" spans="2:17" ht="21.95" customHeight="1">
      <c r="B39" s="325" t="s">
        <v>258</v>
      </c>
      <c r="C39" s="326">
        <v>2</v>
      </c>
      <c r="D39" s="326" t="s">
        <v>259</v>
      </c>
      <c r="E39" s="326" t="s">
        <v>19</v>
      </c>
      <c r="F39" s="44">
        <v>12</v>
      </c>
      <c r="G39" s="44">
        <v>40052</v>
      </c>
      <c r="H39" s="327">
        <f t="shared" si="0"/>
        <v>3.0496303553645197E-3</v>
      </c>
      <c r="I39" s="303"/>
      <c r="J39" s="337" t="s">
        <v>162</v>
      </c>
      <c r="K39" s="338">
        <v>1</v>
      </c>
      <c r="L39" s="335" t="s">
        <v>163</v>
      </c>
      <c r="M39" s="335"/>
      <c r="N39" s="60"/>
      <c r="O39" s="60">
        <v>215457</v>
      </c>
      <c r="P39" s="336">
        <f t="shared" si="1"/>
        <v>1.645850471657118E-2</v>
      </c>
      <c r="Q39" s="303"/>
    </row>
    <row r="40" spans="2:17" ht="21.95" customHeight="1">
      <c r="B40" s="54" t="s">
        <v>268</v>
      </c>
      <c r="C40" s="55">
        <v>3</v>
      </c>
      <c r="D40" s="55" t="s">
        <v>847</v>
      </c>
      <c r="E40" s="55" t="s">
        <v>19</v>
      </c>
      <c r="F40" s="332">
        <v>3</v>
      </c>
      <c r="G40" s="332">
        <v>4248</v>
      </c>
      <c r="H40" s="333">
        <f t="shared" si="0"/>
        <v>3.2345025840378706E-4</v>
      </c>
      <c r="I40" s="303"/>
      <c r="J40" s="328" t="s">
        <v>164</v>
      </c>
      <c r="K40" s="329">
        <v>2</v>
      </c>
      <c r="L40" s="326" t="s">
        <v>165</v>
      </c>
      <c r="M40" s="326" t="s">
        <v>166</v>
      </c>
      <c r="N40" s="44">
        <v>38</v>
      </c>
      <c r="O40" s="44">
        <v>153140</v>
      </c>
      <c r="P40" s="327">
        <f t="shared" si="1"/>
        <v>1.1698182989161227E-2</v>
      </c>
      <c r="Q40" s="303"/>
    </row>
    <row r="41" spans="2:17" ht="21.95" customHeight="1">
      <c r="B41" s="54" t="s">
        <v>848</v>
      </c>
      <c r="C41" s="55">
        <v>4</v>
      </c>
      <c r="D41" s="55" t="s">
        <v>849</v>
      </c>
      <c r="E41" s="55" t="s">
        <v>45</v>
      </c>
      <c r="F41" s="332">
        <v>2318</v>
      </c>
      <c r="G41" s="332">
        <v>3409</v>
      </c>
      <c r="H41" s="333">
        <f t="shared" si="0"/>
        <v>2.595673095335476E-4</v>
      </c>
      <c r="I41" s="303"/>
      <c r="J41" s="330" t="s">
        <v>167</v>
      </c>
      <c r="K41" s="331">
        <v>3</v>
      </c>
      <c r="L41" s="55" t="s">
        <v>168</v>
      </c>
      <c r="M41" s="55" t="s">
        <v>169</v>
      </c>
      <c r="N41" s="332">
        <v>37060</v>
      </c>
      <c r="O41" s="332">
        <v>150289</v>
      </c>
      <c r="P41" s="333">
        <f t="shared" si="1"/>
        <v>1.1480398480201459E-2</v>
      </c>
      <c r="Q41" s="303"/>
    </row>
    <row r="42" spans="2:17" ht="21.95" customHeight="1">
      <c r="B42" s="325" t="s">
        <v>284</v>
      </c>
      <c r="C42" s="326">
        <v>2</v>
      </c>
      <c r="D42" s="326" t="s">
        <v>285</v>
      </c>
      <c r="E42" s="326" t="s">
        <v>19</v>
      </c>
      <c r="F42" s="44">
        <v>41</v>
      </c>
      <c r="G42" s="44">
        <v>56538</v>
      </c>
      <c r="H42" s="327">
        <f t="shared" si="0"/>
        <v>4.3049036510436232E-3</v>
      </c>
      <c r="I42" s="303"/>
      <c r="J42" s="330" t="s">
        <v>170</v>
      </c>
      <c r="K42" s="331">
        <v>4</v>
      </c>
      <c r="L42" s="55" t="s">
        <v>171</v>
      </c>
      <c r="M42" s="55" t="s">
        <v>169</v>
      </c>
      <c r="N42" s="332">
        <v>331</v>
      </c>
      <c r="O42" s="332">
        <v>50207</v>
      </c>
      <c r="P42" s="333">
        <f t="shared" si="1"/>
        <v>3.8352531888260263E-3</v>
      </c>
      <c r="Q42" s="303"/>
    </row>
    <row r="43" spans="2:17" ht="21.95" customHeight="1">
      <c r="B43" s="54" t="s">
        <v>852</v>
      </c>
      <c r="C43" s="55">
        <v>3</v>
      </c>
      <c r="D43" s="55" t="s">
        <v>853</v>
      </c>
      <c r="E43" s="55" t="s">
        <v>19</v>
      </c>
      <c r="F43" s="332">
        <v>32</v>
      </c>
      <c r="G43" s="332">
        <v>20665</v>
      </c>
      <c r="H43" s="333">
        <f t="shared" si="0"/>
        <v>1.5734697716370666E-3</v>
      </c>
      <c r="I43" s="303"/>
      <c r="J43" s="330" t="s">
        <v>172</v>
      </c>
      <c r="K43" s="331">
        <v>5</v>
      </c>
      <c r="L43" s="55" t="s">
        <v>173</v>
      </c>
      <c r="M43" s="55" t="s">
        <v>169</v>
      </c>
      <c r="N43" s="332">
        <v>119</v>
      </c>
      <c r="O43" s="332">
        <v>48384</v>
      </c>
      <c r="P43" s="333">
        <f t="shared" si="1"/>
        <v>3.6959963807468776E-3</v>
      </c>
      <c r="Q43" s="303"/>
    </row>
    <row r="44" spans="2:17" ht="21.95" customHeight="1">
      <c r="B44" s="325" t="s">
        <v>305</v>
      </c>
      <c r="C44" s="326">
        <v>2</v>
      </c>
      <c r="D44" s="326" t="s">
        <v>306</v>
      </c>
      <c r="E44" s="326" t="s">
        <v>19</v>
      </c>
      <c r="F44" s="44">
        <v>0</v>
      </c>
      <c r="G44" s="44">
        <v>4671</v>
      </c>
      <c r="H44" s="327">
        <f t="shared" si="0"/>
        <v>3.5565822904992688E-4</v>
      </c>
      <c r="I44" s="303"/>
      <c r="J44" s="330" t="s">
        <v>174</v>
      </c>
      <c r="K44" s="331">
        <v>5</v>
      </c>
      <c r="L44" s="55" t="s">
        <v>175</v>
      </c>
      <c r="M44" s="55" t="s">
        <v>169</v>
      </c>
      <c r="N44" s="332">
        <v>44</v>
      </c>
      <c r="O44" s="332">
        <v>1402</v>
      </c>
      <c r="P44" s="333">
        <f t="shared" si="1"/>
        <v>1.0709711734885751E-4</v>
      </c>
      <c r="Q44" s="303"/>
    </row>
    <row r="45" spans="2:17" ht="21.95" customHeight="1">
      <c r="B45" s="325" t="s">
        <v>337</v>
      </c>
      <c r="C45" s="326">
        <v>2</v>
      </c>
      <c r="D45" s="326" t="s">
        <v>338</v>
      </c>
      <c r="E45" s="326"/>
      <c r="F45" s="44">
        <v>0</v>
      </c>
      <c r="G45" s="44">
        <v>1402518</v>
      </c>
      <c r="H45" s="327">
        <f t="shared" si="0"/>
        <v>0.10679020939641304</v>
      </c>
      <c r="I45" s="303"/>
      <c r="J45" s="330" t="s">
        <v>176</v>
      </c>
      <c r="K45" s="331">
        <v>4</v>
      </c>
      <c r="L45" s="55" t="s">
        <v>177</v>
      </c>
      <c r="M45" s="55" t="s">
        <v>169</v>
      </c>
      <c r="N45" s="332">
        <v>36125</v>
      </c>
      <c r="O45" s="332">
        <v>99384</v>
      </c>
      <c r="P45" s="333">
        <f t="shared" si="1"/>
        <v>7.5918258991432633E-3</v>
      </c>
      <c r="Q45" s="303"/>
    </row>
    <row r="46" spans="2:17" ht="21.95" customHeight="1">
      <c r="B46" s="54" t="s">
        <v>339</v>
      </c>
      <c r="C46" s="55">
        <v>3</v>
      </c>
      <c r="D46" s="55" t="s">
        <v>855</v>
      </c>
      <c r="E46" s="55" t="s">
        <v>19</v>
      </c>
      <c r="F46" s="332">
        <v>0</v>
      </c>
      <c r="G46" s="332">
        <v>3255</v>
      </c>
      <c r="H46" s="333">
        <f t="shared" si="0"/>
        <v>2.4784147624866453E-4</v>
      </c>
      <c r="I46" s="303"/>
      <c r="J46" s="330" t="s">
        <v>178</v>
      </c>
      <c r="K46" s="331">
        <v>4</v>
      </c>
      <c r="L46" s="55" t="s">
        <v>179</v>
      </c>
      <c r="M46" s="55" t="s">
        <v>169</v>
      </c>
      <c r="N46" s="332">
        <v>604</v>
      </c>
      <c r="O46" s="332">
        <v>698</v>
      </c>
      <c r="P46" s="333">
        <f t="shared" si="1"/>
        <v>5.3319392232170146E-5</v>
      </c>
      <c r="Q46" s="303"/>
    </row>
    <row r="47" spans="2:17" ht="21.95" customHeight="1">
      <c r="B47" s="334" t="s">
        <v>349</v>
      </c>
      <c r="C47" s="335">
        <v>1</v>
      </c>
      <c r="D47" s="335" t="s">
        <v>350</v>
      </c>
      <c r="E47" s="335"/>
      <c r="F47" s="60"/>
      <c r="G47" s="60">
        <v>732267</v>
      </c>
      <c r="H47" s="336">
        <f t="shared" si="0"/>
        <v>5.5756108844295188E-2</v>
      </c>
      <c r="I47" s="303"/>
      <c r="J47" s="328" t="s">
        <v>180</v>
      </c>
      <c r="K47" s="329">
        <v>2</v>
      </c>
      <c r="L47" s="326" t="s">
        <v>181</v>
      </c>
      <c r="M47" s="326"/>
      <c r="N47" s="44">
        <v>0</v>
      </c>
      <c r="O47" s="44">
        <v>62317</v>
      </c>
      <c r="P47" s="327">
        <f t="shared" si="1"/>
        <v>4.7603217274099531E-3</v>
      </c>
      <c r="Q47" s="303"/>
    </row>
    <row r="48" spans="2:17" ht="21.95" customHeight="1">
      <c r="B48" s="325" t="s">
        <v>363</v>
      </c>
      <c r="C48" s="326">
        <v>2</v>
      </c>
      <c r="D48" s="326" t="s">
        <v>364</v>
      </c>
      <c r="E48" s="326"/>
      <c r="F48" s="44">
        <v>0</v>
      </c>
      <c r="G48" s="44">
        <v>732267</v>
      </c>
      <c r="H48" s="327">
        <f t="shared" si="0"/>
        <v>5.5756108844295188E-2</v>
      </c>
      <c r="I48" s="303"/>
      <c r="J48" s="330" t="s">
        <v>184</v>
      </c>
      <c r="K48" s="331">
        <v>3</v>
      </c>
      <c r="L48" s="55" t="s">
        <v>185</v>
      </c>
      <c r="M48" s="55"/>
      <c r="N48" s="332">
        <v>0</v>
      </c>
      <c r="O48" s="332">
        <v>62317</v>
      </c>
      <c r="P48" s="333">
        <f t="shared" si="1"/>
        <v>4.7603217274099531E-3</v>
      </c>
      <c r="Q48" s="303"/>
    </row>
    <row r="49" spans="2:17" ht="21.95" customHeight="1">
      <c r="B49" s="54" t="s">
        <v>365</v>
      </c>
      <c r="C49" s="55">
        <v>3</v>
      </c>
      <c r="D49" s="55" t="s">
        <v>368</v>
      </c>
      <c r="E49" s="55"/>
      <c r="F49" s="332">
        <v>0</v>
      </c>
      <c r="G49" s="332">
        <v>722692</v>
      </c>
      <c r="H49" s="333">
        <f t="shared" si="0"/>
        <v>5.5027051352718848E-2</v>
      </c>
      <c r="I49" s="303"/>
      <c r="J49" s="337" t="s">
        <v>186</v>
      </c>
      <c r="K49" s="338">
        <v>1</v>
      </c>
      <c r="L49" s="335" t="s">
        <v>1291</v>
      </c>
      <c r="M49" s="335"/>
      <c r="N49" s="60"/>
      <c r="O49" s="60">
        <v>3273437</v>
      </c>
      <c r="P49" s="336">
        <f t="shared" si="1"/>
        <v>0.25005397041590022</v>
      </c>
      <c r="Q49" s="303"/>
    </row>
    <row r="50" spans="2:17" ht="21.95" customHeight="1">
      <c r="B50" s="54" t="s">
        <v>858</v>
      </c>
      <c r="C50" s="55">
        <v>4</v>
      </c>
      <c r="D50" s="55" t="s">
        <v>370</v>
      </c>
      <c r="E50" s="55" t="s">
        <v>166</v>
      </c>
      <c r="F50" s="332">
        <v>2</v>
      </c>
      <c r="G50" s="332">
        <v>5606</v>
      </c>
      <c r="H50" s="333">
        <f t="shared" si="0"/>
        <v>4.2685078827957404E-4</v>
      </c>
      <c r="I50" s="303"/>
      <c r="J50" s="328" t="s">
        <v>188</v>
      </c>
      <c r="K50" s="329">
        <v>2</v>
      </c>
      <c r="L50" s="326" t="s">
        <v>189</v>
      </c>
      <c r="M50" s="326" t="s">
        <v>19</v>
      </c>
      <c r="N50" s="44">
        <v>2</v>
      </c>
      <c r="O50" s="44">
        <v>5600</v>
      </c>
      <c r="P50" s="327">
        <f t="shared" si="1"/>
        <v>4.2777735888274043E-4</v>
      </c>
      <c r="Q50" s="303"/>
    </row>
    <row r="51" spans="2:17" ht="21.95" customHeight="1">
      <c r="B51" s="54" t="s">
        <v>859</v>
      </c>
      <c r="C51" s="55">
        <v>4</v>
      </c>
      <c r="D51" s="55" t="s">
        <v>372</v>
      </c>
      <c r="E51" s="55" t="s">
        <v>166</v>
      </c>
      <c r="F51" s="332">
        <v>0</v>
      </c>
      <c r="G51" s="332">
        <v>3894</v>
      </c>
      <c r="H51" s="333">
        <f t="shared" si="0"/>
        <v>2.964960702034715E-4</v>
      </c>
      <c r="I51" s="303"/>
      <c r="J51" s="330" t="s">
        <v>190</v>
      </c>
      <c r="K51" s="331">
        <v>3</v>
      </c>
      <c r="L51" s="55" t="s">
        <v>191</v>
      </c>
      <c r="M51" s="55" t="s">
        <v>19</v>
      </c>
      <c r="N51" s="332">
        <v>2</v>
      </c>
      <c r="O51" s="332">
        <v>5600</v>
      </c>
      <c r="P51" s="333">
        <f t="shared" si="1"/>
        <v>4.2777735888274043E-4</v>
      </c>
      <c r="Q51" s="303"/>
    </row>
    <row r="52" spans="2:17" ht="21.95" customHeight="1">
      <c r="B52" s="54" t="s">
        <v>861</v>
      </c>
      <c r="C52" s="55">
        <v>4</v>
      </c>
      <c r="D52" s="55" t="s">
        <v>862</v>
      </c>
      <c r="E52" s="55" t="s">
        <v>45</v>
      </c>
      <c r="F52" s="332">
        <v>212877</v>
      </c>
      <c r="G52" s="332">
        <v>365667</v>
      </c>
      <c r="H52" s="333">
        <f t="shared" si="0"/>
        <v>2.7842534284307351E-2</v>
      </c>
      <c r="I52" s="303"/>
      <c r="J52" s="328" t="s">
        <v>192</v>
      </c>
      <c r="K52" s="329">
        <v>2</v>
      </c>
      <c r="L52" s="326" t="s">
        <v>193</v>
      </c>
      <c r="M52" s="326" t="s">
        <v>19</v>
      </c>
      <c r="N52" s="44">
        <v>11</v>
      </c>
      <c r="O52" s="44">
        <v>17714</v>
      </c>
      <c r="P52" s="327">
        <f t="shared" si="1"/>
        <v>1.3531514527230113E-3</v>
      </c>
      <c r="Q52" s="303"/>
    </row>
    <row r="53" spans="2:17" ht="21.95" customHeight="1">
      <c r="B53" s="334" t="s">
        <v>389</v>
      </c>
      <c r="C53" s="335">
        <v>1</v>
      </c>
      <c r="D53" s="335" t="s">
        <v>390</v>
      </c>
      <c r="E53" s="335" t="s">
        <v>19</v>
      </c>
      <c r="F53" s="60">
        <v>94</v>
      </c>
      <c r="G53" s="60">
        <v>44847</v>
      </c>
      <c r="H53" s="336">
        <f t="shared" si="0"/>
        <v>3.4147301644620147E-3</v>
      </c>
      <c r="I53" s="303"/>
      <c r="J53" s="330" t="s">
        <v>198</v>
      </c>
      <c r="K53" s="331">
        <v>3</v>
      </c>
      <c r="L53" s="55" t="s">
        <v>199</v>
      </c>
      <c r="M53" s="55" t="s">
        <v>19</v>
      </c>
      <c r="N53" s="332">
        <v>11</v>
      </c>
      <c r="O53" s="332">
        <v>17714</v>
      </c>
      <c r="P53" s="333">
        <f t="shared" si="1"/>
        <v>1.3531514527230113E-3</v>
      </c>
      <c r="Q53" s="303"/>
    </row>
    <row r="54" spans="2:17" ht="21.95" customHeight="1">
      <c r="B54" s="325" t="s">
        <v>391</v>
      </c>
      <c r="C54" s="326">
        <v>2</v>
      </c>
      <c r="D54" s="326" t="s">
        <v>392</v>
      </c>
      <c r="E54" s="326" t="s">
        <v>19</v>
      </c>
      <c r="F54" s="44">
        <v>92</v>
      </c>
      <c r="G54" s="44">
        <v>31874</v>
      </c>
      <c r="H54" s="327">
        <f t="shared" si="0"/>
        <v>2.4269429228724834E-3</v>
      </c>
      <c r="I54" s="303"/>
      <c r="J54" s="328" t="s">
        <v>210</v>
      </c>
      <c r="K54" s="329">
        <v>2</v>
      </c>
      <c r="L54" s="326" t="s">
        <v>211</v>
      </c>
      <c r="M54" s="326" t="s">
        <v>19</v>
      </c>
      <c r="N54" s="44">
        <v>84</v>
      </c>
      <c r="O54" s="44">
        <v>87398</v>
      </c>
      <c r="P54" s="327">
        <f t="shared" si="1"/>
        <v>6.6762295735060271E-3</v>
      </c>
      <c r="Q54" s="303"/>
    </row>
    <row r="55" spans="2:17" ht="21.95" customHeight="1">
      <c r="B55" s="325" t="s">
        <v>395</v>
      </c>
      <c r="C55" s="326">
        <v>2</v>
      </c>
      <c r="D55" s="326" t="s">
        <v>396</v>
      </c>
      <c r="E55" s="326" t="s">
        <v>19</v>
      </c>
      <c r="F55" s="44">
        <v>2</v>
      </c>
      <c r="G55" s="44">
        <v>9927</v>
      </c>
      <c r="H55" s="327">
        <f t="shared" si="0"/>
        <v>7.5585939622749396E-4</v>
      </c>
      <c r="I55" s="303"/>
      <c r="J55" s="330" t="s">
        <v>212</v>
      </c>
      <c r="K55" s="331">
        <v>3</v>
      </c>
      <c r="L55" s="55" t="s">
        <v>213</v>
      </c>
      <c r="M55" s="55" t="s">
        <v>19</v>
      </c>
      <c r="N55" s="332">
        <v>11</v>
      </c>
      <c r="O55" s="332">
        <v>9716</v>
      </c>
      <c r="P55" s="333">
        <f t="shared" si="1"/>
        <v>7.4219371766155468E-4</v>
      </c>
      <c r="Q55" s="303"/>
    </row>
    <row r="56" spans="2:17" ht="21.95" customHeight="1">
      <c r="B56" s="325" t="s">
        <v>399</v>
      </c>
      <c r="C56" s="326">
        <v>2</v>
      </c>
      <c r="D56" s="326" t="s">
        <v>400</v>
      </c>
      <c r="E56" s="326" t="s">
        <v>19</v>
      </c>
      <c r="F56" s="44">
        <v>0</v>
      </c>
      <c r="G56" s="44">
        <v>3046</v>
      </c>
      <c r="H56" s="327">
        <f t="shared" si="0"/>
        <v>2.3192784536203755E-4</v>
      </c>
      <c r="I56" s="303"/>
      <c r="J56" s="330" t="s">
        <v>216</v>
      </c>
      <c r="K56" s="331">
        <v>3</v>
      </c>
      <c r="L56" s="55" t="s">
        <v>217</v>
      </c>
      <c r="M56" s="55" t="s">
        <v>19</v>
      </c>
      <c r="N56" s="332">
        <v>72</v>
      </c>
      <c r="O56" s="332">
        <v>77435</v>
      </c>
      <c r="P56" s="333">
        <f t="shared" si="1"/>
        <v>5.9151678187651796E-3</v>
      </c>
      <c r="Q56" s="303"/>
    </row>
    <row r="57" spans="2:17" ht="21.95" customHeight="1">
      <c r="B57" s="334" t="s">
        <v>403</v>
      </c>
      <c r="C57" s="335">
        <v>1</v>
      </c>
      <c r="D57" s="335" t="s">
        <v>404</v>
      </c>
      <c r="E57" s="335"/>
      <c r="F57" s="60"/>
      <c r="G57" s="60">
        <v>73633062</v>
      </c>
      <c r="H57" s="336">
        <f t="shared" si="0"/>
        <v>5.6065520082302438</v>
      </c>
      <c r="I57" s="303"/>
      <c r="J57" s="330" t="s">
        <v>220</v>
      </c>
      <c r="K57" s="331">
        <v>4</v>
      </c>
      <c r="L57" s="55" t="s">
        <v>221</v>
      </c>
      <c r="M57" s="55" t="s">
        <v>19</v>
      </c>
      <c r="N57" s="332">
        <v>72</v>
      </c>
      <c r="O57" s="332">
        <v>77435</v>
      </c>
      <c r="P57" s="333">
        <f t="shared" si="1"/>
        <v>5.9151678187651796E-3</v>
      </c>
      <c r="Q57" s="303"/>
    </row>
    <row r="58" spans="2:17" ht="21.95" customHeight="1">
      <c r="B58" s="325" t="s">
        <v>405</v>
      </c>
      <c r="C58" s="326">
        <v>2</v>
      </c>
      <c r="D58" s="326" t="s">
        <v>406</v>
      </c>
      <c r="E58" s="326"/>
      <c r="F58" s="44">
        <v>0</v>
      </c>
      <c r="G58" s="44">
        <v>4494188</v>
      </c>
      <c r="H58" s="327">
        <f t="shared" si="0"/>
        <v>0.3421954496033896</v>
      </c>
      <c r="I58" s="303"/>
      <c r="J58" s="328" t="s">
        <v>228</v>
      </c>
      <c r="K58" s="329">
        <v>2</v>
      </c>
      <c r="L58" s="326" t="s">
        <v>229</v>
      </c>
      <c r="M58" s="326"/>
      <c r="N58" s="44">
        <v>0</v>
      </c>
      <c r="O58" s="44">
        <v>35753</v>
      </c>
      <c r="P58" s="327">
        <f t="shared" si="1"/>
        <v>2.7311292700240393E-3</v>
      </c>
      <c r="Q58" s="303"/>
    </row>
    <row r="59" spans="2:17" ht="21.95" customHeight="1">
      <c r="B59" s="54" t="s">
        <v>407</v>
      </c>
      <c r="C59" s="55">
        <v>3</v>
      </c>
      <c r="D59" s="55" t="s">
        <v>408</v>
      </c>
      <c r="E59" s="55"/>
      <c r="F59" s="332">
        <v>0</v>
      </c>
      <c r="G59" s="332">
        <v>784576</v>
      </c>
      <c r="H59" s="333">
        <f t="shared" si="0"/>
        <v>5.9739008930651989E-2</v>
      </c>
      <c r="I59" s="303"/>
      <c r="J59" s="330" t="s">
        <v>230</v>
      </c>
      <c r="K59" s="331">
        <v>3</v>
      </c>
      <c r="L59" s="55" t="s">
        <v>231</v>
      </c>
      <c r="M59" s="55"/>
      <c r="N59" s="332">
        <v>0</v>
      </c>
      <c r="O59" s="332">
        <v>34974</v>
      </c>
      <c r="P59" s="333">
        <f t="shared" si="1"/>
        <v>2.6716223838508866E-3</v>
      </c>
      <c r="Q59" s="303"/>
    </row>
    <row r="60" spans="2:17" ht="21.95" customHeight="1">
      <c r="B60" s="54" t="s">
        <v>864</v>
      </c>
      <c r="C60" s="55">
        <v>4</v>
      </c>
      <c r="D60" s="55" t="s">
        <v>865</v>
      </c>
      <c r="E60" s="55" t="s">
        <v>19</v>
      </c>
      <c r="F60" s="332">
        <v>0</v>
      </c>
      <c r="G60" s="332">
        <v>204</v>
      </c>
      <c r="H60" s="333">
        <f t="shared" si="0"/>
        <v>1.5532922013741187E-5</v>
      </c>
      <c r="I60" s="303"/>
      <c r="J60" s="330" t="s">
        <v>239</v>
      </c>
      <c r="K60" s="331">
        <v>4</v>
      </c>
      <c r="L60" s="55" t="s">
        <v>240</v>
      </c>
      <c r="M60" s="55" t="s">
        <v>234</v>
      </c>
      <c r="N60" s="332">
        <v>0</v>
      </c>
      <c r="O60" s="332">
        <v>5038</v>
      </c>
      <c r="P60" s="333">
        <f t="shared" si="1"/>
        <v>3.84846845366294E-4</v>
      </c>
      <c r="Q60" s="303"/>
    </row>
    <row r="61" spans="2:17" ht="21.95" customHeight="1">
      <c r="B61" s="54" t="s">
        <v>410</v>
      </c>
      <c r="C61" s="55">
        <v>3</v>
      </c>
      <c r="D61" s="55" t="s">
        <v>411</v>
      </c>
      <c r="E61" s="55" t="s">
        <v>19</v>
      </c>
      <c r="F61" s="332">
        <v>464</v>
      </c>
      <c r="G61" s="332">
        <v>3467350</v>
      </c>
      <c r="H61" s="333">
        <f t="shared" si="0"/>
        <v>0.26401018208012506</v>
      </c>
      <c r="I61" s="303"/>
      <c r="J61" s="330" t="s">
        <v>241</v>
      </c>
      <c r="K61" s="331">
        <v>4</v>
      </c>
      <c r="L61" s="55" t="s">
        <v>242</v>
      </c>
      <c r="M61" s="55"/>
      <c r="N61" s="332">
        <v>0</v>
      </c>
      <c r="O61" s="332">
        <v>29936</v>
      </c>
      <c r="P61" s="333">
        <f t="shared" si="1"/>
        <v>2.2867755384845924E-3</v>
      </c>
      <c r="Q61" s="303"/>
    </row>
    <row r="62" spans="2:17" ht="21.95" customHeight="1">
      <c r="B62" s="54" t="s">
        <v>868</v>
      </c>
      <c r="C62" s="55">
        <v>4</v>
      </c>
      <c r="D62" s="55" t="s">
        <v>869</v>
      </c>
      <c r="E62" s="55" t="s">
        <v>19</v>
      </c>
      <c r="F62" s="332">
        <v>1</v>
      </c>
      <c r="G62" s="332">
        <v>5090</v>
      </c>
      <c r="H62" s="333">
        <f t="shared" si="0"/>
        <v>3.8756163259775806E-4</v>
      </c>
      <c r="I62" s="303"/>
      <c r="J62" s="330" t="s">
        <v>248</v>
      </c>
      <c r="K62" s="331">
        <v>5</v>
      </c>
      <c r="L62" s="55" t="s">
        <v>238</v>
      </c>
      <c r="M62" s="55" t="s">
        <v>234</v>
      </c>
      <c r="N62" s="332">
        <v>0</v>
      </c>
      <c r="O62" s="332">
        <v>763</v>
      </c>
      <c r="P62" s="333">
        <f t="shared" si="1"/>
        <v>5.8284665147773387E-5</v>
      </c>
      <c r="Q62" s="303"/>
    </row>
    <row r="63" spans="2:17" ht="21.95" customHeight="1">
      <c r="B63" s="54" t="s">
        <v>872</v>
      </c>
      <c r="C63" s="55">
        <v>4</v>
      </c>
      <c r="D63" s="55" t="s">
        <v>873</v>
      </c>
      <c r="E63" s="55" t="s">
        <v>19</v>
      </c>
      <c r="F63" s="332">
        <v>282</v>
      </c>
      <c r="G63" s="332">
        <v>1460313</v>
      </c>
      <c r="H63" s="333">
        <f t="shared" si="0"/>
        <v>0.11119082325810017</v>
      </c>
      <c r="I63" s="303"/>
      <c r="J63" s="328" t="s">
        <v>258</v>
      </c>
      <c r="K63" s="329">
        <v>2</v>
      </c>
      <c r="L63" s="326" t="s">
        <v>259</v>
      </c>
      <c r="M63" s="326" t="s">
        <v>19</v>
      </c>
      <c r="N63" s="44">
        <v>50</v>
      </c>
      <c r="O63" s="44">
        <v>208653</v>
      </c>
      <c r="P63" s="327">
        <f t="shared" si="1"/>
        <v>1.593875522552865E-2</v>
      </c>
      <c r="Q63" s="303"/>
    </row>
    <row r="64" spans="2:17" ht="21.95" customHeight="1">
      <c r="B64" s="325" t="s">
        <v>412</v>
      </c>
      <c r="C64" s="326">
        <v>2</v>
      </c>
      <c r="D64" s="326" t="s">
        <v>413</v>
      </c>
      <c r="E64" s="326" t="s">
        <v>19</v>
      </c>
      <c r="F64" s="44">
        <v>0</v>
      </c>
      <c r="G64" s="44">
        <v>525</v>
      </c>
      <c r="H64" s="327">
        <f t="shared" si="0"/>
        <v>3.9974431653010408E-5</v>
      </c>
      <c r="I64" s="303"/>
      <c r="J64" s="330" t="s">
        <v>264</v>
      </c>
      <c r="K64" s="331">
        <v>3</v>
      </c>
      <c r="L64" s="55" t="s">
        <v>265</v>
      </c>
      <c r="M64" s="55" t="s">
        <v>19</v>
      </c>
      <c r="N64" s="332">
        <v>0</v>
      </c>
      <c r="O64" s="332">
        <v>842</v>
      </c>
      <c r="P64" s="333">
        <f t="shared" si="1"/>
        <v>6.4319381460583477E-5</v>
      </c>
      <c r="Q64" s="303"/>
    </row>
    <row r="65" spans="2:17" ht="21.95" customHeight="1">
      <c r="B65" s="325" t="s">
        <v>414</v>
      </c>
      <c r="C65" s="326">
        <v>2</v>
      </c>
      <c r="D65" s="326" t="s">
        <v>415</v>
      </c>
      <c r="E65" s="326" t="s">
        <v>19</v>
      </c>
      <c r="F65" s="44">
        <v>654</v>
      </c>
      <c r="G65" s="44">
        <v>8649066</v>
      </c>
      <c r="H65" s="327">
        <f t="shared" si="0"/>
        <v>0.65855523367500213</v>
      </c>
      <c r="I65" s="303"/>
      <c r="J65" s="330" t="s">
        <v>268</v>
      </c>
      <c r="K65" s="331">
        <v>3</v>
      </c>
      <c r="L65" s="55" t="s">
        <v>269</v>
      </c>
      <c r="M65" s="55" t="s">
        <v>19</v>
      </c>
      <c r="N65" s="332">
        <v>0</v>
      </c>
      <c r="O65" s="332">
        <v>2568</v>
      </c>
      <c r="P65" s="333">
        <f t="shared" si="1"/>
        <v>1.9616647457337098E-4</v>
      </c>
      <c r="Q65" s="303"/>
    </row>
    <row r="66" spans="2:17" ht="21.95" customHeight="1">
      <c r="B66" s="54" t="s">
        <v>416</v>
      </c>
      <c r="C66" s="55">
        <v>3</v>
      </c>
      <c r="D66" s="55" t="s">
        <v>417</v>
      </c>
      <c r="E66" s="55" t="s">
        <v>19</v>
      </c>
      <c r="F66" s="332">
        <v>2</v>
      </c>
      <c r="G66" s="332">
        <v>82874</v>
      </c>
      <c r="H66" s="333">
        <f t="shared" si="0"/>
        <v>6.3101734263077804E-3</v>
      </c>
      <c r="I66" s="303"/>
      <c r="J66" s="330" t="s">
        <v>270</v>
      </c>
      <c r="K66" s="331">
        <v>3</v>
      </c>
      <c r="L66" s="55" t="s">
        <v>271</v>
      </c>
      <c r="M66" s="55" t="s">
        <v>19</v>
      </c>
      <c r="N66" s="332">
        <v>0</v>
      </c>
      <c r="O66" s="332">
        <v>5328</v>
      </c>
      <c r="P66" s="333">
        <f t="shared" si="1"/>
        <v>4.0699960145129302E-4</v>
      </c>
      <c r="Q66" s="303"/>
    </row>
    <row r="67" spans="2:17" ht="21.95" customHeight="1">
      <c r="B67" s="54" t="s">
        <v>424</v>
      </c>
      <c r="C67" s="55">
        <v>3</v>
      </c>
      <c r="D67" s="55" t="s">
        <v>427</v>
      </c>
      <c r="E67" s="55" t="s">
        <v>19</v>
      </c>
      <c r="F67" s="332">
        <v>551</v>
      </c>
      <c r="G67" s="332">
        <v>7772767</v>
      </c>
      <c r="H67" s="333">
        <f t="shared" si="0"/>
        <v>0.5918322727548091</v>
      </c>
      <c r="I67" s="303"/>
      <c r="J67" s="330" t="s">
        <v>272</v>
      </c>
      <c r="K67" s="331">
        <v>3</v>
      </c>
      <c r="L67" s="55" t="s">
        <v>273</v>
      </c>
      <c r="M67" s="55" t="s">
        <v>19</v>
      </c>
      <c r="N67" s="332">
        <v>2</v>
      </c>
      <c r="O67" s="332">
        <v>999</v>
      </c>
      <c r="P67" s="333">
        <f t="shared" si="1"/>
        <v>7.6312425272117445E-5</v>
      </c>
      <c r="Q67" s="303"/>
    </row>
    <row r="68" spans="2:17" ht="21.95" customHeight="1">
      <c r="B68" s="325" t="s">
        <v>428</v>
      </c>
      <c r="C68" s="326">
        <v>2</v>
      </c>
      <c r="D68" s="326" t="s">
        <v>429</v>
      </c>
      <c r="E68" s="326" t="s">
        <v>45</v>
      </c>
      <c r="F68" s="44">
        <v>91442</v>
      </c>
      <c r="G68" s="44">
        <v>7831965</v>
      </c>
      <c r="H68" s="327">
        <f t="shared" si="0"/>
        <v>0.59633971352622794</v>
      </c>
      <c r="I68" s="303"/>
      <c r="J68" s="330" t="s">
        <v>274</v>
      </c>
      <c r="K68" s="331">
        <v>4</v>
      </c>
      <c r="L68" s="55" t="s">
        <v>275</v>
      </c>
      <c r="M68" s="55" t="s">
        <v>19</v>
      </c>
      <c r="N68" s="332">
        <v>1</v>
      </c>
      <c r="O68" s="332">
        <v>413</v>
      </c>
      <c r="P68" s="333">
        <f t="shared" si="1"/>
        <v>3.1548580217602104E-5</v>
      </c>
      <c r="Q68" s="303"/>
    </row>
    <row r="69" spans="2:17" ht="21.95" customHeight="1">
      <c r="B69" s="54" t="s">
        <v>430</v>
      </c>
      <c r="C69" s="55">
        <v>3</v>
      </c>
      <c r="D69" s="55" t="s">
        <v>431</v>
      </c>
      <c r="E69" s="55" t="s">
        <v>45</v>
      </c>
      <c r="F69" s="332">
        <v>567</v>
      </c>
      <c r="G69" s="332">
        <v>16534</v>
      </c>
      <c r="H69" s="333">
        <f t="shared" si="0"/>
        <v>1.2589281008588079E-3</v>
      </c>
      <c r="I69" s="303"/>
      <c r="J69" s="330" t="s">
        <v>278</v>
      </c>
      <c r="K69" s="331">
        <v>4</v>
      </c>
      <c r="L69" s="55" t="s">
        <v>279</v>
      </c>
      <c r="M69" s="55" t="s">
        <v>19</v>
      </c>
      <c r="N69" s="332">
        <v>1</v>
      </c>
      <c r="O69" s="332">
        <v>586</v>
      </c>
      <c r="P69" s="333">
        <f t="shared" si="1"/>
        <v>4.4763845054515342E-5</v>
      </c>
      <c r="Q69" s="303"/>
    </row>
    <row r="70" spans="2:17" ht="21.95" customHeight="1">
      <c r="B70" s="54" t="s">
        <v>432</v>
      </c>
      <c r="C70" s="55">
        <v>3</v>
      </c>
      <c r="D70" s="55" t="s">
        <v>876</v>
      </c>
      <c r="E70" s="55" t="s">
        <v>45</v>
      </c>
      <c r="F70" s="332">
        <v>50</v>
      </c>
      <c r="G70" s="332">
        <v>1605</v>
      </c>
      <c r="H70" s="333">
        <f t="shared" ref="H70:H133" si="2">G70/$G$357*100</f>
        <v>1.2220754819634611E-4</v>
      </c>
      <c r="I70" s="303"/>
      <c r="J70" s="328" t="s">
        <v>284</v>
      </c>
      <c r="K70" s="329">
        <v>2</v>
      </c>
      <c r="L70" s="326" t="s">
        <v>285</v>
      </c>
      <c r="M70" s="326" t="s">
        <v>19</v>
      </c>
      <c r="N70" s="44">
        <v>42</v>
      </c>
      <c r="O70" s="44">
        <v>172376</v>
      </c>
      <c r="P70" s="327">
        <f t="shared" ref="P70:P133" si="3">O70/$O$287*100</f>
        <v>1.3167598216923442E-2</v>
      </c>
      <c r="Q70" s="303"/>
    </row>
    <row r="71" spans="2:17" ht="21.95" customHeight="1">
      <c r="B71" s="54" t="s">
        <v>877</v>
      </c>
      <c r="C71" s="55">
        <v>3</v>
      </c>
      <c r="D71" s="55" t="s">
        <v>437</v>
      </c>
      <c r="E71" s="55" t="s">
        <v>45</v>
      </c>
      <c r="F71" s="332">
        <v>46133</v>
      </c>
      <c r="G71" s="332">
        <v>3276248</v>
      </c>
      <c r="H71" s="333">
        <f t="shared" si="2"/>
        <v>0.24945933667488007</v>
      </c>
      <c r="I71" s="303"/>
      <c r="J71" s="330" t="s">
        <v>286</v>
      </c>
      <c r="K71" s="331">
        <v>3</v>
      </c>
      <c r="L71" s="55" t="s">
        <v>287</v>
      </c>
      <c r="M71" s="55" t="s">
        <v>19</v>
      </c>
      <c r="N71" s="332">
        <v>42</v>
      </c>
      <c r="O71" s="332">
        <v>172376</v>
      </c>
      <c r="P71" s="333">
        <f t="shared" si="3"/>
        <v>1.3167598216923442E-2</v>
      </c>
      <c r="Q71" s="303"/>
    </row>
    <row r="72" spans="2:17" ht="21.95" customHeight="1">
      <c r="B72" s="325" t="s">
        <v>438</v>
      </c>
      <c r="C72" s="326">
        <v>2</v>
      </c>
      <c r="D72" s="326" t="s">
        <v>439</v>
      </c>
      <c r="E72" s="326" t="s">
        <v>19</v>
      </c>
      <c r="F72" s="44">
        <v>328</v>
      </c>
      <c r="G72" s="44">
        <v>1158857</v>
      </c>
      <c r="H72" s="327">
        <f t="shared" si="2"/>
        <v>8.8237428461167014E-2</v>
      </c>
      <c r="I72" s="303"/>
      <c r="J72" s="330" t="s">
        <v>288</v>
      </c>
      <c r="K72" s="331">
        <v>4</v>
      </c>
      <c r="L72" s="55" t="s">
        <v>289</v>
      </c>
      <c r="M72" s="55" t="s">
        <v>19</v>
      </c>
      <c r="N72" s="332">
        <v>6</v>
      </c>
      <c r="O72" s="332">
        <v>2845</v>
      </c>
      <c r="P72" s="333">
        <f t="shared" si="3"/>
        <v>2.1732617607524938E-4</v>
      </c>
      <c r="Q72" s="303"/>
    </row>
    <row r="73" spans="2:17" ht="21.95" customHeight="1">
      <c r="B73" s="54" t="s">
        <v>440</v>
      </c>
      <c r="C73" s="55">
        <v>3</v>
      </c>
      <c r="D73" s="55" t="s">
        <v>878</v>
      </c>
      <c r="E73" s="55" t="s">
        <v>19</v>
      </c>
      <c r="F73" s="332">
        <v>122</v>
      </c>
      <c r="G73" s="332">
        <v>761896</v>
      </c>
      <c r="H73" s="333">
        <f t="shared" si="2"/>
        <v>5.8012113483241937E-2</v>
      </c>
      <c r="I73" s="303"/>
      <c r="J73" s="330" t="s">
        <v>294</v>
      </c>
      <c r="K73" s="331">
        <v>4</v>
      </c>
      <c r="L73" s="55" t="s">
        <v>295</v>
      </c>
      <c r="M73" s="55" t="s">
        <v>296</v>
      </c>
      <c r="N73" s="332">
        <v>617692</v>
      </c>
      <c r="O73" s="332">
        <v>144049</v>
      </c>
      <c r="P73" s="333">
        <f t="shared" si="3"/>
        <v>1.100373228030355E-2</v>
      </c>
      <c r="Q73" s="303"/>
    </row>
    <row r="74" spans="2:17" ht="21.95" customHeight="1">
      <c r="B74" s="54" t="s">
        <v>442</v>
      </c>
      <c r="C74" s="55">
        <v>3</v>
      </c>
      <c r="D74" s="55" t="s">
        <v>879</v>
      </c>
      <c r="E74" s="55" t="s">
        <v>19</v>
      </c>
      <c r="F74" s="332">
        <v>129</v>
      </c>
      <c r="G74" s="332">
        <v>172769</v>
      </c>
      <c r="H74" s="333">
        <f t="shared" si="2"/>
        <v>1.3154938251921818E-2</v>
      </c>
      <c r="I74" s="303"/>
      <c r="J74" s="330" t="s">
        <v>297</v>
      </c>
      <c r="K74" s="331">
        <v>4</v>
      </c>
      <c r="L74" s="55" t="s">
        <v>298</v>
      </c>
      <c r="M74" s="55" t="s">
        <v>19</v>
      </c>
      <c r="N74" s="332">
        <v>35</v>
      </c>
      <c r="O74" s="332">
        <v>15127</v>
      </c>
      <c r="P74" s="333">
        <f t="shared" si="3"/>
        <v>1.1555335906820027E-3</v>
      </c>
      <c r="Q74" s="303"/>
    </row>
    <row r="75" spans="2:17" ht="21.95" customHeight="1">
      <c r="B75" s="325" t="s">
        <v>444</v>
      </c>
      <c r="C75" s="326">
        <v>2</v>
      </c>
      <c r="D75" s="326" t="s">
        <v>445</v>
      </c>
      <c r="E75" s="326" t="s">
        <v>19</v>
      </c>
      <c r="F75" s="44">
        <v>0</v>
      </c>
      <c r="G75" s="44">
        <v>273</v>
      </c>
      <c r="H75" s="327">
        <f t="shared" si="2"/>
        <v>2.0786704459565413E-5</v>
      </c>
      <c r="I75" s="303"/>
      <c r="J75" s="330" t="s">
        <v>299</v>
      </c>
      <c r="K75" s="331">
        <v>4</v>
      </c>
      <c r="L75" s="55" t="s">
        <v>300</v>
      </c>
      <c r="M75" s="55" t="s">
        <v>19</v>
      </c>
      <c r="N75" s="332">
        <v>0</v>
      </c>
      <c r="O75" s="332">
        <v>8505</v>
      </c>
      <c r="P75" s="333">
        <f t="shared" si="3"/>
        <v>6.4968686380316204E-4</v>
      </c>
      <c r="Q75" s="303"/>
    </row>
    <row r="76" spans="2:17" ht="21.95" customHeight="1">
      <c r="B76" s="54" t="s">
        <v>446</v>
      </c>
      <c r="C76" s="55">
        <v>3</v>
      </c>
      <c r="D76" s="55" t="s">
        <v>880</v>
      </c>
      <c r="E76" s="55" t="s">
        <v>19</v>
      </c>
      <c r="F76" s="332">
        <v>0</v>
      </c>
      <c r="G76" s="332">
        <v>273</v>
      </c>
      <c r="H76" s="333">
        <f t="shared" si="2"/>
        <v>2.0786704459565413E-5</v>
      </c>
      <c r="I76" s="303"/>
      <c r="J76" s="330" t="s">
        <v>301</v>
      </c>
      <c r="K76" s="331">
        <v>4</v>
      </c>
      <c r="L76" s="55" t="s">
        <v>302</v>
      </c>
      <c r="M76" s="55" t="s">
        <v>19</v>
      </c>
      <c r="N76" s="332">
        <v>0</v>
      </c>
      <c r="O76" s="332">
        <v>611</v>
      </c>
      <c r="P76" s="333">
        <f t="shared" si="3"/>
        <v>4.6673565406670429E-5</v>
      </c>
      <c r="Q76" s="303"/>
    </row>
    <row r="77" spans="2:17" ht="21.95" customHeight="1">
      <c r="B77" s="325" t="s">
        <v>452</v>
      </c>
      <c r="C77" s="326">
        <v>2</v>
      </c>
      <c r="D77" s="326" t="s">
        <v>453</v>
      </c>
      <c r="E77" s="326" t="s">
        <v>19</v>
      </c>
      <c r="F77" s="44">
        <v>0</v>
      </c>
      <c r="G77" s="44">
        <v>301</v>
      </c>
      <c r="H77" s="327">
        <f t="shared" si="2"/>
        <v>2.2918674147725968E-5</v>
      </c>
      <c r="I77" s="303"/>
      <c r="J77" s="328" t="s">
        <v>305</v>
      </c>
      <c r="K77" s="329">
        <v>2</v>
      </c>
      <c r="L77" s="326" t="s">
        <v>306</v>
      </c>
      <c r="M77" s="326" t="s">
        <v>19</v>
      </c>
      <c r="N77" s="44">
        <v>3</v>
      </c>
      <c r="O77" s="44">
        <v>55697</v>
      </c>
      <c r="P77" s="327">
        <f t="shared" si="3"/>
        <v>4.2546277781592848E-3</v>
      </c>
      <c r="Q77" s="303"/>
    </row>
    <row r="78" spans="2:17" ht="21.95" customHeight="1">
      <c r="B78" s="325" t="s">
        <v>454</v>
      </c>
      <c r="C78" s="326">
        <v>2</v>
      </c>
      <c r="D78" s="326" t="s">
        <v>455</v>
      </c>
      <c r="E78" s="326" t="s">
        <v>19</v>
      </c>
      <c r="F78" s="44">
        <v>3297</v>
      </c>
      <c r="G78" s="44">
        <v>22580118</v>
      </c>
      <c r="H78" s="327">
        <f t="shared" si="2"/>
        <v>1.7192902546817335</v>
      </c>
      <c r="I78" s="303"/>
      <c r="J78" s="330" t="s">
        <v>309</v>
      </c>
      <c r="K78" s="331">
        <v>3</v>
      </c>
      <c r="L78" s="55" t="s">
        <v>310</v>
      </c>
      <c r="M78" s="55" t="s">
        <v>19</v>
      </c>
      <c r="N78" s="332">
        <v>3</v>
      </c>
      <c r="O78" s="332">
        <v>1229</v>
      </c>
      <c r="P78" s="333">
        <f t="shared" si="3"/>
        <v>9.3881852511944289E-5</v>
      </c>
      <c r="Q78" s="303"/>
    </row>
    <row r="79" spans="2:17" ht="21.95" customHeight="1">
      <c r="B79" s="54" t="s">
        <v>456</v>
      </c>
      <c r="C79" s="55">
        <v>3</v>
      </c>
      <c r="D79" s="55" t="s">
        <v>883</v>
      </c>
      <c r="E79" s="55" t="s">
        <v>19</v>
      </c>
      <c r="F79" s="332">
        <v>0</v>
      </c>
      <c r="G79" s="332">
        <v>8407</v>
      </c>
      <c r="H79" s="333">
        <f t="shared" si="2"/>
        <v>6.4012389887020671E-4</v>
      </c>
      <c r="I79" s="303"/>
      <c r="J79" s="330" t="s">
        <v>327</v>
      </c>
      <c r="K79" s="331">
        <v>3</v>
      </c>
      <c r="L79" s="55" t="s">
        <v>328</v>
      </c>
      <c r="M79" s="55" t="s">
        <v>19</v>
      </c>
      <c r="N79" s="332">
        <v>0</v>
      </c>
      <c r="O79" s="332">
        <v>904</v>
      </c>
      <c r="P79" s="333">
        <f t="shared" si="3"/>
        <v>6.9055487933928093E-5</v>
      </c>
      <c r="Q79" s="303"/>
    </row>
    <row r="80" spans="2:17" ht="21.95" customHeight="1">
      <c r="B80" s="54" t="s">
        <v>458</v>
      </c>
      <c r="C80" s="55">
        <v>3</v>
      </c>
      <c r="D80" s="55" t="s">
        <v>459</v>
      </c>
      <c r="E80" s="55" t="s">
        <v>19</v>
      </c>
      <c r="F80" s="332">
        <v>36</v>
      </c>
      <c r="G80" s="332">
        <v>156815</v>
      </c>
      <c r="H80" s="333">
        <f t="shared" si="2"/>
        <v>1.1940172380317766E-2</v>
      </c>
      <c r="I80" s="303"/>
      <c r="J80" s="330" t="s">
        <v>329</v>
      </c>
      <c r="K80" s="331">
        <v>4</v>
      </c>
      <c r="L80" s="55" t="s">
        <v>330</v>
      </c>
      <c r="M80" s="55" t="s">
        <v>19</v>
      </c>
      <c r="N80" s="332">
        <v>0</v>
      </c>
      <c r="O80" s="332">
        <v>904</v>
      </c>
      <c r="P80" s="333">
        <f t="shared" si="3"/>
        <v>6.9055487933928093E-5</v>
      </c>
      <c r="Q80" s="303"/>
    </row>
    <row r="81" spans="2:17" ht="21.95" customHeight="1">
      <c r="B81" s="54" t="s">
        <v>884</v>
      </c>
      <c r="C81" s="55">
        <v>4</v>
      </c>
      <c r="D81" s="55" t="s">
        <v>885</v>
      </c>
      <c r="E81" s="55" t="s">
        <v>19</v>
      </c>
      <c r="F81" s="332">
        <v>2</v>
      </c>
      <c r="G81" s="332">
        <v>4703</v>
      </c>
      <c r="H81" s="333">
        <f t="shared" si="2"/>
        <v>3.5809476583639608E-4</v>
      </c>
      <c r="I81" s="303"/>
      <c r="J81" s="328" t="s">
        <v>337</v>
      </c>
      <c r="K81" s="329">
        <v>2</v>
      </c>
      <c r="L81" s="326" t="s">
        <v>338</v>
      </c>
      <c r="M81" s="326"/>
      <c r="N81" s="44">
        <v>0</v>
      </c>
      <c r="O81" s="44">
        <v>2690246</v>
      </c>
      <c r="P81" s="327">
        <f t="shared" si="3"/>
        <v>0.20550470154015302</v>
      </c>
      <c r="Q81" s="303"/>
    </row>
    <row r="82" spans="2:17" ht="21.95" customHeight="1">
      <c r="B82" s="54" t="s">
        <v>886</v>
      </c>
      <c r="C82" s="55">
        <v>4</v>
      </c>
      <c r="D82" s="55" t="s">
        <v>887</v>
      </c>
      <c r="E82" s="55" t="s">
        <v>19</v>
      </c>
      <c r="F82" s="332">
        <v>35</v>
      </c>
      <c r="G82" s="332">
        <v>152112</v>
      </c>
      <c r="H82" s="333">
        <f t="shared" si="2"/>
        <v>1.158207761448137E-2</v>
      </c>
      <c r="I82" s="303"/>
      <c r="J82" s="330" t="s">
        <v>339</v>
      </c>
      <c r="K82" s="331">
        <v>3</v>
      </c>
      <c r="L82" s="55" t="s">
        <v>340</v>
      </c>
      <c r="M82" s="55" t="s">
        <v>19</v>
      </c>
      <c r="N82" s="332">
        <v>0</v>
      </c>
      <c r="O82" s="332">
        <v>589879</v>
      </c>
      <c r="P82" s="333">
        <f t="shared" si="3"/>
        <v>4.5060157264355721E-2</v>
      </c>
      <c r="Q82" s="303"/>
    </row>
    <row r="83" spans="2:17" ht="21.95" customHeight="1">
      <c r="B83" s="54" t="s">
        <v>460</v>
      </c>
      <c r="C83" s="55">
        <v>3</v>
      </c>
      <c r="D83" s="55" t="s">
        <v>461</v>
      </c>
      <c r="E83" s="55" t="s">
        <v>19</v>
      </c>
      <c r="F83" s="332">
        <v>72</v>
      </c>
      <c r="G83" s="332">
        <v>99201</v>
      </c>
      <c r="H83" s="333">
        <f t="shared" si="2"/>
        <v>7.5533401798291155E-3</v>
      </c>
      <c r="I83" s="303"/>
      <c r="J83" s="330" t="s">
        <v>343</v>
      </c>
      <c r="K83" s="331">
        <v>3</v>
      </c>
      <c r="L83" s="55" t="s">
        <v>344</v>
      </c>
      <c r="M83" s="55"/>
      <c r="N83" s="332">
        <v>0</v>
      </c>
      <c r="O83" s="332">
        <v>2098873</v>
      </c>
      <c r="P83" s="333">
        <f t="shared" si="3"/>
        <v>0.16033041938755252</v>
      </c>
      <c r="Q83" s="303"/>
    </row>
    <row r="84" spans="2:17" ht="21.95" customHeight="1">
      <c r="B84" s="54" t="s">
        <v>462</v>
      </c>
      <c r="C84" s="55">
        <v>3</v>
      </c>
      <c r="D84" s="55" t="s">
        <v>463</v>
      </c>
      <c r="E84" s="55" t="s">
        <v>45</v>
      </c>
      <c r="F84" s="332">
        <v>1670</v>
      </c>
      <c r="G84" s="332">
        <v>5380</v>
      </c>
      <c r="H84" s="333">
        <f t="shared" si="2"/>
        <v>4.0964274722513517E-4</v>
      </c>
      <c r="I84" s="303"/>
      <c r="J84" s="330" t="s">
        <v>345</v>
      </c>
      <c r="K84" s="331">
        <v>4</v>
      </c>
      <c r="L84" s="55" t="s">
        <v>346</v>
      </c>
      <c r="M84" s="55" t="s">
        <v>19</v>
      </c>
      <c r="N84" s="332">
        <v>9</v>
      </c>
      <c r="O84" s="332">
        <v>114542</v>
      </c>
      <c r="P84" s="333">
        <f t="shared" si="3"/>
        <v>8.749727543061938E-3</v>
      </c>
      <c r="Q84" s="303"/>
    </row>
    <row r="85" spans="2:17" ht="21.95" customHeight="1">
      <c r="B85" s="325" t="s">
        <v>466</v>
      </c>
      <c r="C85" s="326">
        <v>2</v>
      </c>
      <c r="D85" s="326" t="s">
        <v>467</v>
      </c>
      <c r="E85" s="326" t="s">
        <v>19</v>
      </c>
      <c r="F85" s="44">
        <v>1608</v>
      </c>
      <c r="G85" s="44">
        <v>28917769</v>
      </c>
      <c r="H85" s="327">
        <f t="shared" si="2"/>
        <v>2.2018502484724629</v>
      </c>
      <c r="I85" s="303"/>
      <c r="J85" s="337" t="s">
        <v>349</v>
      </c>
      <c r="K85" s="338">
        <v>1</v>
      </c>
      <c r="L85" s="335" t="s">
        <v>350</v>
      </c>
      <c r="M85" s="335"/>
      <c r="N85" s="60"/>
      <c r="O85" s="60">
        <v>311898</v>
      </c>
      <c r="P85" s="336">
        <f t="shared" si="3"/>
        <v>2.3825518335858747E-2</v>
      </c>
      <c r="Q85" s="303"/>
    </row>
    <row r="86" spans="2:17" ht="21.95" customHeight="1">
      <c r="B86" s="334" t="s">
        <v>480</v>
      </c>
      <c r="C86" s="335">
        <v>1</v>
      </c>
      <c r="D86" s="335" t="s">
        <v>481</v>
      </c>
      <c r="E86" s="335"/>
      <c r="F86" s="60"/>
      <c r="G86" s="60">
        <v>77357044</v>
      </c>
      <c r="H86" s="336">
        <f t="shared" si="2"/>
        <v>5.890102606203655</v>
      </c>
      <c r="I86" s="303"/>
      <c r="J86" s="328" t="s">
        <v>363</v>
      </c>
      <c r="K86" s="329">
        <v>2</v>
      </c>
      <c r="L86" s="326" t="s">
        <v>364</v>
      </c>
      <c r="M86" s="326"/>
      <c r="N86" s="44">
        <v>0</v>
      </c>
      <c r="O86" s="44">
        <v>310139</v>
      </c>
      <c r="P86" s="327">
        <f t="shared" si="3"/>
        <v>2.3691150411881114E-2</v>
      </c>
      <c r="Q86" s="303"/>
    </row>
    <row r="87" spans="2:17" ht="21.95" customHeight="1">
      <c r="B87" s="325" t="s">
        <v>482</v>
      </c>
      <c r="C87" s="326">
        <v>2</v>
      </c>
      <c r="D87" s="326" t="s">
        <v>483</v>
      </c>
      <c r="E87" s="326" t="s">
        <v>19</v>
      </c>
      <c r="F87" s="44">
        <v>0</v>
      </c>
      <c r="G87" s="44">
        <v>5643</v>
      </c>
      <c r="H87" s="327">
        <f t="shared" si="2"/>
        <v>4.29668033938929E-4</v>
      </c>
      <c r="I87" s="303"/>
      <c r="J87" s="330" t="s">
        <v>367</v>
      </c>
      <c r="K87" s="331">
        <v>3</v>
      </c>
      <c r="L87" s="55" t="s">
        <v>368</v>
      </c>
      <c r="M87" s="55"/>
      <c r="N87" s="332">
        <v>0</v>
      </c>
      <c r="O87" s="332">
        <v>310139</v>
      </c>
      <c r="P87" s="333">
        <f t="shared" si="3"/>
        <v>2.3691150411881114E-2</v>
      </c>
      <c r="Q87" s="303"/>
    </row>
    <row r="88" spans="2:17" ht="21.95" customHeight="1">
      <c r="B88" s="325" t="s">
        <v>486</v>
      </c>
      <c r="C88" s="326">
        <v>2</v>
      </c>
      <c r="D88" s="326" t="s">
        <v>487</v>
      </c>
      <c r="E88" s="326" t="s">
        <v>19</v>
      </c>
      <c r="F88" s="44">
        <v>418</v>
      </c>
      <c r="G88" s="44">
        <v>4040184</v>
      </c>
      <c r="H88" s="327">
        <f t="shared" si="2"/>
        <v>0.30762677937825944</v>
      </c>
      <c r="I88" s="303"/>
      <c r="J88" s="330" t="s">
        <v>369</v>
      </c>
      <c r="K88" s="331">
        <v>4</v>
      </c>
      <c r="L88" s="55" t="s">
        <v>370</v>
      </c>
      <c r="M88" s="55" t="s">
        <v>166</v>
      </c>
      <c r="N88" s="332">
        <v>6</v>
      </c>
      <c r="O88" s="332">
        <v>18197</v>
      </c>
      <c r="P88" s="333">
        <f t="shared" si="3"/>
        <v>1.3900472499266477E-3</v>
      </c>
      <c r="Q88" s="303"/>
    </row>
    <row r="89" spans="2:17" ht="21.95" customHeight="1">
      <c r="B89" s="54" t="s">
        <v>488</v>
      </c>
      <c r="C89" s="55">
        <v>3</v>
      </c>
      <c r="D89" s="55" t="s">
        <v>489</v>
      </c>
      <c r="E89" s="55" t="s">
        <v>19</v>
      </c>
      <c r="F89" s="332">
        <v>88</v>
      </c>
      <c r="G89" s="332">
        <v>368120</v>
      </c>
      <c r="H89" s="333">
        <f t="shared" si="2"/>
        <v>2.8029310057345123E-2</v>
      </c>
      <c r="I89" s="303"/>
      <c r="J89" s="330" t="s">
        <v>371</v>
      </c>
      <c r="K89" s="331">
        <v>4</v>
      </c>
      <c r="L89" s="55" t="s">
        <v>372</v>
      </c>
      <c r="M89" s="55" t="s">
        <v>166</v>
      </c>
      <c r="N89" s="332">
        <v>709</v>
      </c>
      <c r="O89" s="332">
        <v>158098</v>
      </c>
      <c r="P89" s="333">
        <f t="shared" si="3"/>
        <v>1.2076918729400626E-2</v>
      </c>
      <c r="Q89" s="303"/>
    </row>
    <row r="90" spans="2:17" ht="21.95" customHeight="1">
      <c r="B90" s="54" t="s">
        <v>888</v>
      </c>
      <c r="C90" s="55">
        <v>3</v>
      </c>
      <c r="D90" s="55" t="s">
        <v>889</v>
      </c>
      <c r="E90" s="55" t="s">
        <v>45</v>
      </c>
      <c r="F90" s="332">
        <v>72243</v>
      </c>
      <c r="G90" s="332">
        <v>86256</v>
      </c>
      <c r="H90" s="333">
        <f t="shared" si="2"/>
        <v>6.5676849079277441E-3</v>
      </c>
      <c r="I90" s="303"/>
      <c r="J90" s="330" t="s">
        <v>377</v>
      </c>
      <c r="K90" s="331">
        <v>4</v>
      </c>
      <c r="L90" s="55" t="s">
        <v>378</v>
      </c>
      <c r="M90" s="55" t="s">
        <v>45</v>
      </c>
      <c r="N90" s="332">
        <v>37055</v>
      </c>
      <c r="O90" s="332">
        <v>129712</v>
      </c>
      <c r="P90" s="333">
        <f t="shared" si="3"/>
        <v>9.9085458527496482E-3</v>
      </c>
      <c r="Q90" s="303"/>
    </row>
    <row r="91" spans="2:17" ht="21.95" customHeight="1">
      <c r="B91" s="54" t="s">
        <v>890</v>
      </c>
      <c r="C91" s="55">
        <v>4</v>
      </c>
      <c r="D91" s="55" t="s">
        <v>891</v>
      </c>
      <c r="E91" s="55" t="s">
        <v>45</v>
      </c>
      <c r="F91" s="332">
        <v>65336</v>
      </c>
      <c r="G91" s="332">
        <v>74608</v>
      </c>
      <c r="H91" s="333">
        <f t="shared" si="2"/>
        <v>5.6807855176529533E-3</v>
      </c>
      <c r="I91" s="303"/>
      <c r="J91" s="328" t="s">
        <v>381</v>
      </c>
      <c r="K91" s="329">
        <v>2</v>
      </c>
      <c r="L91" s="326" t="s">
        <v>382</v>
      </c>
      <c r="M91" s="326" t="s">
        <v>19</v>
      </c>
      <c r="N91" s="44">
        <v>0</v>
      </c>
      <c r="O91" s="44">
        <v>1759</v>
      </c>
      <c r="P91" s="327">
        <f t="shared" si="3"/>
        <v>1.3436792397763221E-4</v>
      </c>
      <c r="Q91" s="303"/>
    </row>
    <row r="92" spans="2:17" ht="21.95" customHeight="1">
      <c r="B92" s="54" t="s">
        <v>894</v>
      </c>
      <c r="C92" s="55">
        <v>3</v>
      </c>
      <c r="D92" s="55" t="s">
        <v>895</v>
      </c>
      <c r="E92" s="55" t="s">
        <v>45</v>
      </c>
      <c r="F92" s="332">
        <v>24003</v>
      </c>
      <c r="G92" s="332">
        <v>539658</v>
      </c>
      <c r="H92" s="333">
        <f t="shared" si="2"/>
        <v>4.1090517784762456E-2</v>
      </c>
      <c r="I92" s="303"/>
      <c r="J92" s="330" t="s">
        <v>383</v>
      </c>
      <c r="K92" s="331">
        <v>3</v>
      </c>
      <c r="L92" s="55" t="s">
        <v>384</v>
      </c>
      <c r="M92" s="55" t="s">
        <v>19</v>
      </c>
      <c r="N92" s="332">
        <v>0</v>
      </c>
      <c r="O92" s="332">
        <v>1759</v>
      </c>
      <c r="P92" s="333">
        <f t="shared" si="3"/>
        <v>1.3436792397763221E-4</v>
      </c>
      <c r="Q92" s="303"/>
    </row>
    <row r="93" spans="2:17" ht="21.95" customHeight="1">
      <c r="B93" s="325" t="s">
        <v>490</v>
      </c>
      <c r="C93" s="326">
        <v>2</v>
      </c>
      <c r="D93" s="326" t="s">
        <v>491</v>
      </c>
      <c r="E93" s="326"/>
      <c r="F93" s="44">
        <v>0</v>
      </c>
      <c r="G93" s="44">
        <v>134342</v>
      </c>
      <c r="H93" s="327">
        <f t="shared" si="2"/>
        <v>1.0229038280245189E-2</v>
      </c>
      <c r="I93" s="303"/>
      <c r="J93" s="337" t="s">
        <v>389</v>
      </c>
      <c r="K93" s="338">
        <v>1</v>
      </c>
      <c r="L93" s="335" t="s">
        <v>390</v>
      </c>
      <c r="M93" s="335" t="s">
        <v>19</v>
      </c>
      <c r="N93" s="60">
        <v>8</v>
      </c>
      <c r="O93" s="60">
        <v>44225</v>
      </c>
      <c r="P93" s="336">
        <f t="shared" si="3"/>
        <v>3.3782953029623565E-3</v>
      </c>
      <c r="Q93" s="303"/>
    </row>
    <row r="94" spans="2:17" ht="21.95" customHeight="1">
      <c r="B94" s="54" t="s">
        <v>492</v>
      </c>
      <c r="C94" s="55">
        <v>3</v>
      </c>
      <c r="D94" s="55" t="s">
        <v>896</v>
      </c>
      <c r="E94" s="55"/>
      <c r="F94" s="332">
        <v>0</v>
      </c>
      <c r="G94" s="332">
        <v>270</v>
      </c>
      <c r="H94" s="333">
        <f t="shared" si="2"/>
        <v>2.0558279135833926E-5</v>
      </c>
      <c r="I94" s="303"/>
      <c r="J94" s="328" t="s">
        <v>391</v>
      </c>
      <c r="K94" s="329">
        <v>2</v>
      </c>
      <c r="L94" s="326" t="s">
        <v>392</v>
      </c>
      <c r="M94" s="326" t="s">
        <v>19</v>
      </c>
      <c r="N94" s="44">
        <v>0</v>
      </c>
      <c r="O94" s="44">
        <v>3290</v>
      </c>
      <c r="P94" s="327">
        <f t="shared" si="3"/>
        <v>2.5131919834360999E-4</v>
      </c>
      <c r="Q94" s="303"/>
    </row>
    <row r="95" spans="2:17" ht="21.95" customHeight="1">
      <c r="B95" s="54" t="s">
        <v>898</v>
      </c>
      <c r="C95" s="55">
        <v>4</v>
      </c>
      <c r="D95" s="55" t="s">
        <v>899</v>
      </c>
      <c r="E95" s="55"/>
      <c r="F95" s="332">
        <v>0</v>
      </c>
      <c r="G95" s="332">
        <v>270</v>
      </c>
      <c r="H95" s="333">
        <f t="shared" si="2"/>
        <v>2.0558279135833926E-5</v>
      </c>
      <c r="I95" s="303"/>
      <c r="J95" s="328" t="s">
        <v>395</v>
      </c>
      <c r="K95" s="329">
        <v>2</v>
      </c>
      <c r="L95" s="326" t="s">
        <v>396</v>
      </c>
      <c r="M95" s="326" t="s">
        <v>19</v>
      </c>
      <c r="N95" s="44">
        <v>5</v>
      </c>
      <c r="O95" s="44">
        <v>35174</v>
      </c>
      <c r="P95" s="327">
        <f t="shared" si="3"/>
        <v>2.6869001466681272E-3</v>
      </c>
      <c r="Q95" s="303"/>
    </row>
    <row r="96" spans="2:17" ht="21.95" customHeight="1">
      <c r="B96" s="54" t="s">
        <v>496</v>
      </c>
      <c r="C96" s="55">
        <v>3</v>
      </c>
      <c r="D96" s="55" t="s">
        <v>900</v>
      </c>
      <c r="E96" s="55" t="s">
        <v>19</v>
      </c>
      <c r="F96" s="332">
        <v>2</v>
      </c>
      <c r="G96" s="332">
        <v>134072</v>
      </c>
      <c r="H96" s="333">
        <f t="shared" si="2"/>
        <v>1.0208480001109355E-2</v>
      </c>
      <c r="I96" s="303"/>
      <c r="J96" s="328" t="s">
        <v>399</v>
      </c>
      <c r="K96" s="329">
        <v>2</v>
      </c>
      <c r="L96" s="326" t="s">
        <v>400</v>
      </c>
      <c r="M96" s="326" t="s">
        <v>19</v>
      </c>
      <c r="N96" s="44">
        <v>3</v>
      </c>
      <c r="O96" s="44">
        <v>5761</v>
      </c>
      <c r="P96" s="327">
        <f t="shared" si="3"/>
        <v>4.4007595795061922E-4</v>
      </c>
      <c r="Q96" s="303"/>
    </row>
    <row r="97" spans="2:17" ht="21.95" customHeight="1">
      <c r="B97" s="54" t="s">
        <v>498</v>
      </c>
      <c r="C97" s="55">
        <v>4</v>
      </c>
      <c r="D97" s="55" t="s">
        <v>901</v>
      </c>
      <c r="E97" s="55" t="s">
        <v>19</v>
      </c>
      <c r="F97" s="332">
        <v>1</v>
      </c>
      <c r="G97" s="332">
        <v>45375</v>
      </c>
      <c r="H97" s="333">
        <f t="shared" si="2"/>
        <v>3.4549330214387569E-3</v>
      </c>
      <c r="I97" s="303"/>
      <c r="J97" s="337" t="s">
        <v>403</v>
      </c>
      <c r="K97" s="338">
        <v>1</v>
      </c>
      <c r="L97" s="335" t="s">
        <v>404</v>
      </c>
      <c r="M97" s="335"/>
      <c r="N97" s="60"/>
      <c r="O97" s="60">
        <v>186172192</v>
      </c>
      <c r="P97" s="336">
        <f t="shared" si="3"/>
        <v>14.221472962709012</v>
      </c>
      <c r="Q97" s="303"/>
    </row>
    <row r="98" spans="2:17" ht="21.95" customHeight="1">
      <c r="B98" s="325" t="s">
        <v>902</v>
      </c>
      <c r="C98" s="326">
        <v>2</v>
      </c>
      <c r="D98" s="326" t="s">
        <v>503</v>
      </c>
      <c r="E98" s="326" t="s">
        <v>19</v>
      </c>
      <c r="F98" s="44">
        <v>167</v>
      </c>
      <c r="G98" s="44">
        <v>511464</v>
      </c>
      <c r="H98" s="327">
        <f t="shared" si="2"/>
        <v>3.8943776592333938E-2</v>
      </c>
      <c r="I98" s="303"/>
      <c r="J98" s="328" t="s">
        <v>405</v>
      </c>
      <c r="K98" s="329">
        <v>2</v>
      </c>
      <c r="L98" s="326" t="s">
        <v>406</v>
      </c>
      <c r="M98" s="326"/>
      <c r="N98" s="44">
        <v>0</v>
      </c>
      <c r="O98" s="44">
        <v>32139926</v>
      </c>
      <c r="P98" s="327">
        <f t="shared" si="3"/>
        <v>2.4551308319583431</v>
      </c>
      <c r="Q98" s="303"/>
    </row>
    <row r="99" spans="2:17" ht="21.95" customHeight="1">
      <c r="B99" s="54" t="s">
        <v>903</v>
      </c>
      <c r="C99" s="55">
        <v>3</v>
      </c>
      <c r="D99" s="55" t="s">
        <v>505</v>
      </c>
      <c r="E99" s="55" t="s">
        <v>19</v>
      </c>
      <c r="F99" s="332">
        <v>114</v>
      </c>
      <c r="G99" s="332">
        <v>235403</v>
      </c>
      <c r="H99" s="333">
        <f t="shared" si="2"/>
        <v>1.7924002160787829E-2</v>
      </c>
      <c r="I99" s="303"/>
      <c r="J99" s="330" t="s">
        <v>407</v>
      </c>
      <c r="K99" s="331">
        <v>3</v>
      </c>
      <c r="L99" s="55" t="s">
        <v>408</v>
      </c>
      <c r="M99" s="55"/>
      <c r="N99" s="332">
        <v>0</v>
      </c>
      <c r="O99" s="332">
        <v>31561911</v>
      </c>
      <c r="P99" s="333">
        <f t="shared" si="3"/>
        <v>2.4109769515843058</v>
      </c>
      <c r="Q99" s="303"/>
    </row>
    <row r="100" spans="2:17" ht="21.95" customHeight="1">
      <c r="B100" s="54" t="s">
        <v>906</v>
      </c>
      <c r="C100" s="55">
        <v>4</v>
      </c>
      <c r="D100" s="55" t="s">
        <v>907</v>
      </c>
      <c r="E100" s="55" t="s">
        <v>45</v>
      </c>
      <c r="F100" s="332">
        <v>10573</v>
      </c>
      <c r="G100" s="332">
        <v>3927</v>
      </c>
      <c r="H100" s="333">
        <f t="shared" si="2"/>
        <v>2.9900874876451786E-4</v>
      </c>
      <c r="I100" s="303"/>
      <c r="J100" s="330" t="s">
        <v>410</v>
      </c>
      <c r="K100" s="331">
        <v>3</v>
      </c>
      <c r="L100" s="55" t="s">
        <v>411</v>
      </c>
      <c r="M100" s="55" t="s">
        <v>19</v>
      </c>
      <c r="N100" s="332">
        <v>87</v>
      </c>
      <c r="O100" s="332">
        <v>515949</v>
      </c>
      <c r="P100" s="333">
        <f t="shared" si="3"/>
        <v>3.9412732238962682E-2</v>
      </c>
      <c r="Q100" s="303"/>
    </row>
    <row r="101" spans="2:17" ht="21.95" customHeight="1">
      <c r="B101" s="54" t="s">
        <v>912</v>
      </c>
      <c r="C101" s="55">
        <v>4</v>
      </c>
      <c r="D101" s="55" t="s">
        <v>913</v>
      </c>
      <c r="E101" s="55" t="s">
        <v>19</v>
      </c>
      <c r="F101" s="332">
        <v>0</v>
      </c>
      <c r="G101" s="332">
        <v>1053</v>
      </c>
      <c r="H101" s="333">
        <f t="shared" si="2"/>
        <v>8.0177288629752302E-5</v>
      </c>
      <c r="I101" s="303"/>
      <c r="J101" s="328" t="s">
        <v>414</v>
      </c>
      <c r="K101" s="329">
        <v>2</v>
      </c>
      <c r="L101" s="326" t="s">
        <v>415</v>
      </c>
      <c r="M101" s="326" t="s">
        <v>45</v>
      </c>
      <c r="N101" s="44">
        <v>308043</v>
      </c>
      <c r="O101" s="44">
        <v>4382791</v>
      </c>
      <c r="P101" s="327">
        <f t="shared" si="3"/>
        <v>0.33479620687768663</v>
      </c>
      <c r="Q101" s="303"/>
    </row>
    <row r="102" spans="2:17" ht="21.95" customHeight="1">
      <c r="B102" s="54" t="s">
        <v>914</v>
      </c>
      <c r="C102" s="55">
        <v>4</v>
      </c>
      <c r="D102" s="55" t="s">
        <v>915</v>
      </c>
      <c r="E102" s="55" t="s">
        <v>19</v>
      </c>
      <c r="F102" s="332">
        <v>4</v>
      </c>
      <c r="G102" s="332">
        <v>2283</v>
      </c>
      <c r="H102" s="333">
        <f t="shared" si="2"/>
        <v>1.7383167135966241E-4</v>
      </c>
      <c r="I102" s="303"/>
      <c r="J102" s="330" t="s">
        <v>416</v>
      </c>
      <c r="K102" s="331">
        <v>3</v>
      </c>
      <c r="L102" s="55" t="s">
        <v>417</v>
      </c>
      <c r="M102" s="55" t="s">
        <v>45</v>
      </c>
      <c r="N102" s="332">
        <v>15587</v>
      </c>
      <c r="O102" s="332">
        <v>82889</v>
      </c>
      <c r="P102" s="333">
        <f t="shared" si="3"/>
        <v>6.3317924107913351E-3</v>
      </c>
      <c r="Q102" s="303"/>
    </row>
    <row r="103" spans="2:17" ht="21.95" customHeight="1">
      <c r="B103" s="54" t="s">
        <v>916</v>
      </c>
      <c r="C103" s="55">
        <v>5</v>
      </c>
      <c r="D103" s="55" t="s">
        <v>911</v>
      </c>
      <c r="E103" s="55" t="s">
        <v>19</v>
      </c>
      <c r="F103" s="332">
        <v>2</v>
      </c>
      <c r="G103" s="332">
        <v>595</v>
      </c>
      <c r="H103" s="333">
        <f t="shared" si="2"/>
        <v>4.5304355873411799E-5</v>
      </c>
      <c r="I103" s="303"/>
      <c r="J103" s="330" t="s">
        <v>418</v>
      </c>
      <c r="K103" s="331">
        <v>4</v>
      </c>
      <c r="L103" s="55" t="s">
        <v>419</v>
      </c>
      <c r="M103" s="55" t="s">
        <v>45</v>
      </c>
      <c r="N103" s="332">
        <v>205</v>
      </c>
      <c r="O103" s="332">
        <v>627</v>
      </c>
      <c r="P103" s="333">
        <f t="shared" si="3"/>
        <v>4.7895786432049685E-5</v>
      </c>
      <c r="Q103" s="303"/>
    </row>
    <row r="104" spans="2:17" ht="21.95" customHeight="1">
      <c r="B104" s="54" t="s">
        <v>917</v>
      </c>
      <c r="C104" s="55">
        <v>4</v>
      </c>
      <c r="D104" s="55" t="s">
        <v>918</v>
      </c>
      <c r="E104" s="55" t="s">
        <v>19</v>
      </c>
      <c r="F104" s="332">
        <v>5</v>
      </c>
      <c r="G104" s="332">
        <v>16994</v>
      </c>
      <c r="H104" s="333">
        <f t="shared" si="2"/>
        <v>1.2939533171643027E-3</v>
      </c>
      <c r="I104" s="303"/>
      <c r="J104" s="330" t="s">
        <v>420</v>
      </c>
      <c r="K104" s="331">
        <v>4</v>
      </c>
      <c r="L104" s="55" t="s">
        <v>421</v>
      </c>
      <c r="M104" s="55" t="s">
        <v>45</v>
      </c>
      <c r="N104" s="332">
        <v>88</v>
      </c>
      <c r="O104" s="332">
        <v>926</v>
      </c>
      <c r="P104" s="333">
        <f t="shared" si="3"/>
        <v>7.0736041843824583E-5</v>
      </c>
      <c r="Q104" s="303"/>
    </row>
    <row r="105" spans="2:17" ht="21.95" customHeight="1">
      <c r="B105" s="54" t="s">
        <v>919</v>
      </c>
      <c r="C105" s="55">
        <v>3</v>
      </c>
      <c r="D105" s="55" t="s">
        <v>920</v>
      </c>
      <c r="E105" s="55" t="s">
        <v>45</v>
      </c>
      <c r="F105" s="332">
        <v>7759</v>
      </c>
      <c r="G105" s="332">
        <v>18238</v>
      </c>
      <c r="H105" s="333">
        <f t="shared" si="2"/>
        <v>1.388673684738293E-3</v>
      </c>
      <c r="I105" s="303"/>
      <c r="J105" s="330" t="s">
        <v>422</v>
      </c>
      <c r="K105" s="331">
        <v>4</v>
      </c>
      <c r="L105" s="55" t="s">
        <v>423</v>
      </c>
      <c r="M105" s="55" t="s">
        <v>45</v>
      </c>
      <c r="N105" s="332">
        <v>270</v>
      </c>
      <c r="O105" s="332">
        <v>2606</v>
      </c>
      <c r="P105" s="333">
        <f t="shared" si="3"/>
        <v>1.990692495086467E-4</v>
      </c>
      <c r="Q105" s="303"/>
    </row>
    <row r="106" spans="2:17" ht="21.95" customHeight="1">
      <c r="B106" s="54" t="s">
        <v>921</v>
      </c>
      <c r="C106" s="55">
        <v>3</v>
      </c>
      <c r="D106" s="55" t="s">
        <v>922</v>
      </c>
      <c r="E106" s="55" t="s">
        <v>45</v>
      </c>
      <c r="F106" s="332">
        <v>23377</v>
      </c>
      <c r="G106" s="332">
        <v>47427</v>
      </c>
      <c r="H106" s="333">
        <f t="shared" si="2"/>
        <v>3.6111759428710945E-3</v>
      </c>
      <c r="I106" s="303"/>
      <c r="J106" s="330" t="s">
        <v>424</v>
      </c>
      <c r="K106" s="331">
        <v>3</v>
      </c>
      <c r="L106" s="55" t="s">
        <v>425</v>
      </c>
      <c r="M106" s="55" t="s">
        <v>45</v>
      </c>
      <c r="N106" s="332">
        <v>975</v>
      </c>
      <c r="O106" s="332">
        <v>27455</v>
      </c>
      <c r="P106" s="333">
        <f t="shared" si="3"/>
        <v>2.0972548907367211E-3</v>
      </c>
      <c r="Q106" s="303"/>
    </row>
    <row r="107" spans="2:17" ht="21.95" customHeight="1">
      <c r="B107" s="325" t="s">
        <v>502</v>
      </c>
      <c r="C107" s="326">
        <v>2</v>
      </c>
      <c r="D107" s="326" t="s">
        <v>507</v>
      </c>
      <c r="E107" s="326"/>
      <c r="F107" s="44">
        <v>0</v>
      </c>
      <c r="G107" s="44">
        <v>8087882</v>
      </c>
      <c r="H107" s="327">
        <f t="shared" si="2"/>
        <v>0.6158256880506916</v>
      </c>
      <c r="I107" s="303"/>
      <c r="J107" s="330" t="s">
        <v>426</v>
      </c>
      <c r="K107" s="331">
        <v>3</v>
      </c>
      <c r="L107" s="55" t="s">
        <v>427</v>
      </c>
      <c r="M107" s="55" t="s">
        <v>45</v>
      </c>
      <c r="N107" s="332">
        <v>247389</v>
      </c>
      <c r="O107" s="332">
        <v>3135880</v>
      </c>
      <c r="P107" s="333">
        <f t="shared" si="3"/>
        <v>0.23954615431664431</v>
      </c>
      <c r="Q107" s="303"/>
    </row>
    <row r="108" spans="2:17" ht="21.95" customHeight="1">
      <c r="B108" s="54" t="s">
        <v>504</v>
      </c>
      <c r="C108" s="55">
        <v>3</v>
      </c>
      <c r="D108" s="55" t="s">
        <v>923</v>
      </c>
      <c r="E108" s="55" t="s">
        <v>19</v>
      </c>
      <c r="F108" s="332">
        <v>281</v>
      </c>
      <c r="G108" s="332">
        <v>1040961</v>
      </c>
      <c r="H108" s="333">
        <f t="shared" si="2"/>
        <v>7.9260617805617842E-2</v>
      </c>
      <c r="I108" s="303"/>
      <c r="J108" s="328" t="s">
        <v>428</v>
      </c>
      <c r="K108" s="329">
        <v>2</v>
      </c>
      <c r="L108" s="326" t="s">
        <v>429</v>
      </c>
      <c r="M108" s="326" t="s">
        <v>45</v>
      </c>
      <c r="N108" s="44">
        <v>434262</v>
      </c>
      <c r="O108" s="44">
        <v>126172866</v>
      </c>
      <c r="P108" s="327">
        <f t="shared" si="3"/>
        <v>9.6381956035974845</v>
      </c>
      <c r="Q108" s="303"/>
    </row>
    <row r="109" spans="2:17" ht="21.95" customHeight="1">
      <c r="B109" s="54" t="s">
        <v>924</v>
      </c>
      <c r="C109" s="55">
        <v>4</v>
      </c>
      <c r="D109" s="55" t="s">
        <v>925</v>
      </c>
      <c r="E109" s="55" t="s">
        <v>45</v>
      </c>
      <c r="F109" s="332">
        <v>14707</v>
      </c>
      <c r="G109" s="332">
        <v>106866</v>
      </c>
      <c r="H109" s="333">
        <f t="shared" si="2"/>
        <v>8.1369668819630675E-3</v>
      </c>
      <c r="I109" s="303"/>
      <c r="J109" s="330" t="s">
        <v>430</v>
      </c>
      <c r="K109" s="331">
        <v>3</v>
      </c>
      <c r="L109" s="55" t="s">
        <v>431</v>
      </c>
      <c r="M109" s="55" t="s">
        <v>45</v>
      </c>
      <c r="N109" s="332">
        <v>1059</v>
      </c>
      <c r="O109" s="332">
        <v>51771</v>
      </c>
      <c r="P109" s="333">
        <f t="shared" si="3"/>
        <v>3.9547252940568493E-3</v>
      </c>
      <c r="Q109" s="303"/>
    </row>
    <row r="110" spans="2:17" ht="21.95" customHeight="1">
      <c r="B110" s="54" t="s">
        <v>926</v>
      </c>
      <c r="C110" s="55">
        <v>4</v>
      </c>
      <c r="D110" s="55" t="s">
        <v>513</v>
      </c>
      <c r="E110" s="55" t="s">
        <v>19</v>
      </c>
      <c r="F110" s="332">
        <v>16</v>
      </c>
      <c r="G110" s="332">
        <v>108419</v>
      </c>
      <c r="H110" s="333">
        <f t="shared" si="2"/>
        <v>8.2552150578814008E-3</v>
      </c>
      <c r="I110" s="303"/>
      <c r="J110" s="330" t="s">
        <v>432</v>
      </c>
      <c r="K110" s="331">
        <v>3</v>
      </c>
      <c r="L110" s="55" t="s">
        <v>433</v>
      </c>
      <c r="M110" s="55" t="s">
        <v>296</v>
      </c>
      <c r="N110" s="332">
        <v>49740000</v>
      </c>
      <c r="O110" s="332">
        <v>6343596</v>
      </c>
      <c r="P110" s="333">
        <f t="shared" si="3"/>
        <v>0.48457977548198516</v>
      </c>
      <c r="Q110" s="303"/>
    </row>
    <row r="111" spans="2:17" ht="21.95" customHeight="1">
      <c r="B111" s="54" t="s">
        <v>927</v>
      </c>
      <c r="C111" s="55">
        <v>4</v>
      </c>
      <c r="D111" s="55" t="s">
        <v>928</v>
      </c>
      <c r="E111" s="55" t="s">
        <v>19</v>
      </c>
      <c r="F111" s="332">
        <v>224</v>
      </c>
      <c r="G111" s="332">
        <v>549618</v>
      </c>
      <c r="H111" s="333">
        <f t="shared" si="2"/>
        <v>4.1848889859551E-2</v>
      </c>
      <c r="I111" s="303"/>
      <c r="J111" s="330" t="s">
        <v>434</v>
      </c>
      <c r="K111" s="331">
        <v>3</v>
      </c>
      <c r="L111" s="55" t="s">
        <v>435</v>
      </c>
      <c r="M111" s="55" t="s">
        <v>45</v>
      </c>
      <c r="N111" s="332">
        <v>1472</v>
      </c>
      <c r="O111" s="332">
        <v>240629</v>
      </c>
      <c r="P111" s="333">
        <f t="shared" si="3"/>
        <v>1.83813639447491E-2</v>
      </c>
      <c r="Q111" s="303"/>
    </row>
    <row r="112" spans="2:17" ht="21.95" customHeight="1">
      <c r="B112" s="54" t="s">
        <v>929</v>
      </c>
      <c r="C112" s="55">
        <v>4</v>
      </c>
      <c r="D112" s="55" t="s">
        <v>930</v>
      </c>
      <c r="E112" s="55" t="s">
        <v>19</v>
      </c>
      <c r="F112" s="332">
        <v>3</v>
      </c>
      <c r="G112" s="332">
        <v>23270</v>
      </c>
      <c r="H112" s="333">
        <f t="shared" si="2"/>
        <v>1.7718190944105757E-3</v>
      </c>
      <c r="I112" s="303"/>
      <c r="J112" s="330" t="s">
        <v>436</v>
      </c>
      <c r="K112" s="331">
        <v>3</v>
      </c>
      <c r="L112" s="55" t="s">
        <v>437</v>
      </c>
      <c r="M112" s="55" t="s">
        <v>45</v>
      </c>
      <c r="N112" s="332">
        <v>24218</v>
      </c>
      <c r="O112" s="332">
        <v>1312499</v>
      </c>
      <c r="P112" s="333">
        <f t="shared" si="3"/>
        <v>0.10026024209932821</v>
      </c>
      <c r="Q112" s="303"/>
    </row>
    <row r="113" spans="2:17" ht="21.95" customHeight="1">
      <c r="B113" s="54" t="s">
        <v>931</v>
      </c>
      <c r="C113" s="55">
        <v>3</v>
      </c>
      <c r="D113" s="55" t="s">
        <v>932</v>
      </c>
      <c r="E113" s="55"/>
      <c r="F113" s="332">
        <v>0</v>
      </c>
      <c r="G113" s="332">
        <v>5419789</v>
      </c>
      <c r="H113" s="333">
        <f t="shared" si="2"/>
        <v>0.41267235229378596</v>
      </c>
      <c r="I113" s="303"/>
      <c r="J113" s="328" t="s">
        <v>438</v>
      </c>
      <c r="K113" s="329">
        <v>2</v>
      </c>
      <c r="L113" s="326" t="s">
        <v>439</v>
      </c>
      <c r="M113" s="326" t="s">
        <v>19</v>
      </c>
      <c r="N113" s="44">
        <v>206</v>
      </c>
      <c r="O113" s="44">
        <v>2685354</v>
      </c>
      <c r="P113" s="327">
        <f t="shared" si="3"/>
        <v>0.20513100746164331</v>
      </c>
      <c r="Q113" s="303"/>
    </row>
    <row r="114" spans="2:17" ht="21.95" customHeight="1">
      <c r="B114" s="54" t="s">
        <v>933</v>
      </c>
      <c r="C114" s="55">
        <v>4</v>
      </c>
      <c r="D114" s="55" t="s">
        <v>934</v>
      </c>
      <c r="E114" s="55" t="s">
        <v>518</v>
      </c>
      <c r="F114" s="332">
        <v>732147</v>
      </c>
      <c r="G114" s="332">
        <v>1060210</v>
      </c>
      <c r="H114" s="333">
        <f t="shared" si="2"/>
        <v>8.0726270824453647E-2</v>
      </c>
      <c r="I114" s="303"/>
      <c r="J114" s="330" t="s">
        <v>440</v>
      </c>
      <c r="K114" s="331">
        <v>3</v>
      </c>
      <c r="L114" s="55" t="s">
        <v>441</v>
      </c>
      <c r="M114" s="55" t="s">
        <v>19</v>
      </c>
      <c r="N114" s="332">
        <v>3</v>
      </c>
      <c r="O114" s="332">
        <v>113986</v>
      </c>
      <c r="P114" s="333">
        <f t="shared" si="3"/>
        <v>8.7072553624300102E-3</v>
      </c>
      <c r="Q114" s="303"/>
    </row>
    <row r="115" spans="2:17" ht="21.95" customHeight="1">
      <c r="B115" s="54" t="s">
        <v>935</v>
      </c>
      <c r="C115" s="55">
        <v>4</v>
      </c>
      <c r="D115" s="55" t="s">
        <v>936</v>
      </c>
      <c r="E115" s="55" t="s">
        <v>518</v>
      </c>
      <c r="F115" s="332">
        <v>3130</v>
      </c>
      <c r="G115" s="332">
        <v>22634</v>
      </c>
      <c r="H115" s="333">
        <f t="shared" si="2"/>
        <v>1.7233929257795004E-3</v>
      </c>
      <c r="I115" s="303"/>
      <c r="J115" s="330" t="s">
        <v>442</v>
      </c>
      <c r="K115" s="331">
        <v>3</v>
      </c>
      <c r="L115" s="55" t="s">
        <v>443</v>
      </c>
      <c r="M115" s="55" t="s">
        <v>19</v>
      </c>
      <c r="N115" s="332">
        <v>3</v>
      </c>
      <c r="O115" s="332">
        <v>60880</v>
      </c>
      <c r="P115" s="333">
        <f t="shared" si="3"/>
        <v>4.6505510015680783E-3</v>
      </c>
      <c r="Q115" s="303"/>
    </row>
    <row r="116" spans="2:17" ht="21.95" customHeight="1">
      <c r="B116" s="54" t="s">
        <v>937</v>
      </c>
      <c r="C116" s="55">
        <v>4</v>
      </c>
      <c r="D116" s="55" t="s">
        <v>938</v>
      </c>
      <c r="E116" s="55" t="s">
        <v>518</v>
      </c>
      <c r="F116" s="332">
        <v>223825</v>
      </c>
      <c r="G116" s="332">
        <v>527340</v>
      </c>
      <c r="H116" s="333">
        <f t="shared" si="2"/>
        <v>4.0152603405520966E-2</v>
      </c>
      <c r="I116" s="303"/>
      <c r="J116" s="328" t="s">
        <v>444</v>
      </c>
      <c r="K116" s="329">
        <v>2</v>
      </c>
      <c r="L116" s="326" t="s">
        <v>445</v>
      </c>
      <c r="M116" s="326" t="s">
        <v>19</v>
      </c>
      <c r="N116" s="44">
        <v>2</v>
      </c>
      <c r="O116" s="44">
        <v>4645</v>
      </c>
      <c r="P116" s="327">
        <f t="shared" si="3"/>
        <v>3.5482604143041594E-4</v>
      </c>
      <c r="Q116" s="303"/>
    </row>
    <row r="117" spans="2:17" ht="21.95" customHeight="1">
      <c r="B117" s="54" t="s">
        <v>939</v>
      </c>
      <c r="C117" s="55">
        <v>4</v>
      </c>
      <c r="D117" s="55" t="s">
        <v>940</v>
      </c>
      <c r="E117" s="55" t="s">
        <v>518</v>
      </c>
      <c r="F117" s="332">
        <v>4158556</v>
      </c>
      <c r="G117" s="332">
        <v>2658851</v>
      </c>
      <c r="H117" s="333">
        <f t="shared" si="2"/>
        <v>0.20244963347626357</v>
      </c>
      <c r="I117" s="303"/>
      <c r="J117" s="328" t="s">
        <v>454</v>
      </c>
      <c r="K117" s="329">
        <v>2</v>
      </c>
      <c r="L117" s="326" t="s">
        <v>455</v>
      </c>
      <c r="M117" s="326" t="s">
        <v>19</v>
      </c>
      <c r="N117" s="44">
        <v>876</v>
      </c>
      <c r="O117" s="44">
        <v>12185011</v>
      </c>
      <c r="P117" s="327">
        <f t="shared" si="3"/>
        <v>0.93079853991734651</v>
      </c>
      <c r="Q117" s="303"/>
    </row>
    <row r="118" spans="2:17" ht="21.95" customHeight="1">
      <c r="B118" s="54" t="s">
        <v>941</v>
      </c>
      <c r="C118" s="55">
        <v>4</v>
      </c>
      <c r="D118" s="55" t="s">
        <v>942</v>
      </c>
      <c r="E118" s="55" t="s">
        <v>45</v>
      </c>
      <c r="F118" s="332">
        <v>158151</v>
      </c>
      <c r="G118" s="332">
        <v>719373</v>
      </c>
      <c r="H118" s="333">
        <f t="shared" si="2"/>
        <v>5.4774336802897249E-2</v>
      </c>
      <c r="I118" s="303"/>
      <c r="J118" s="330" t="s">
        <v>456</v>
      </c>
      <c r="K118" s="331">
        <v>3</v>
      </c>
      <c r="L118" s="55" t="s">
        <v>457</v>
      </c>
      <c r="M118" s="55" t="s">
        <v>19</v>
      </c>
      <c r="N118" s="332">
        <v>3</v>
      </c>
      <c r="O118" s="332">
        <v>125530</v>
      </c>
      <c r="P118" s="333">
        <f t="shared" si="3"/>
        <v>9.5890878322411437E-3</v>
      </c>
      <c r="Q118" s="303"/>
    </row>
    <row r="119" spans="2:17" ht="21.95" customHeight="1">
      <c r="B119" s="54" t="s">
        <v>943</v>
      </c>
      <c r="C119" s="55">
        <v>3</v>
      </c>
      <c r="D119" s="55" t="s">
        <v>944</v>
      </c>
      <c r="E119" s="55"/>
      <c r="F119" s="332">
        <v>0</v>
      </c>
      <c r="G119" s="332">
        <v>1627132</v>
      </c>
      <c r="H119" s="333">
        <f t="shared" si="2"/>
        <v>0.12389271795128787</v>
      </c>
      <c r="I119" s="303"/>
      <c r="J119" s="330" t="s">
        <v>458</v>
      </c>
      <c r="K119" s="331">
        <v>3</v>
      </c>
      <c r="L119" s="55" t="s">
        <v>459</v>
      </c>
      <c r="M119" s="55" t="s">
        <v>19</v>
      </c>
      <c r="N119" s="332">
        <v>32</v>
      </c>
      <c r="O119" s="332">
        <v>258806</v>
      </c>
      <c r="P119" s="333">
        <f t="shared" si="3"/>
        <v>1.9769883418394023E-2</v>
      </c>
      <c r="Q119" s="303"/>
    </row>
    <row r="120" spans="2:17" ht="21.95" customHeight="1">
      <c r="B120" s="54" t="s">
        <v>945</v>
      </c>
      <c r="C120" s="55">
        <v>4</v>
      </c>
      <c r="D120" s="55" t="s">
        <v>946</v>
      </c>
      <c r="E120" s="55" t="s">
        <v>19</v>
      </c>
      <c r="F120" s="332">
        <v>28</v>
      </c>
      <c r="G120" s="332">
        <v>532045</v>
      </c>
      <c r="H120" s="333">
        <f t="shared" si="2"/>
        <v>4.0510850454906516E-2</v>
      </c>
      <c r="I120" s="303"/>
      <c r="J120" s="330" t="s">
        <v>460</v>
      </c>
      <c r="K120" s="331">
        <v>3</v>
      </c>
      <c r="L120" s="55" t="s">
        <v>461</v>
      </c>
      <c r="M120" s="55" t="s">
        <v>19</v>
      </c>
      <c r="N120" s="332">
        <v>46</v>
      </c>
      <c r="O120" s="332">
        <v>133177</v>
      </c>
      <c r="P120" s="333">
        <f t="shared" si="3"/>
        <v>1.0173233093558344E-2</v>
      </c>
      <c r="Q120" s="303"/>
    </row>
    <row r="121" spans="2:17" ht="21.95" customHeight="1">
      <c r="B121" s="54" t="s">
        <v>947</v>
      </c>
      <c r="C121" s="55">
        <v>5</v>
      </c>
      <c r="D121" s="55" t="s">
        <v>948</v>
      </c>
      <c r="E121" s="55" t="s">
        <v>19</v>
      </c>
      <c r="F121" s="332">
        <v>0</v>
      </c>
      <c r="G121" s="332">
        <v>255</v>
      </c>
      <c r="H121" s="333">
        <f t="shared" si="2"/>
        <v>1.9416152517176485E-5</v>
      </c>
      <c r="I121" s="303"/>
      <c r="J121" s="330" t="s">
        <v>462</v>
      </c>
      <c r="K121" s="331">
        <v>3</v>
      </c>
      <c r="L121" s="55" t="s">
        <v>463</v>
      </c>
      <c r="M121" s="55" t="s">
        <v>19</v>
      </c>
      <c r="N121" s="332">
        <v>2</v>
      </c>
      <c r="O121" s="332">
        <v>4929</v>
      </c>
      <c r="P121" s="333">
        <f t="shared" si="3"/>
        <v>3.7652046463089776E-4</v>
      </c>
      <c r="Q121" s="303"/>
    </row>
    <row r="122" spans="2:17" ht="21.95" customHeight="1">
      <c r="B122" s="54" t="s">
        <v>949</v>
      </c>
      <c r="C122" s="55">
        <v>4</v>
      </c>
      <c r="D122" s="55" t="s">
        <v>950</v>
      </c>
      <c r="E122" s="55" t="s">
        <v>16</v>
      </c>
      <c r="F122" s="332">
        <v>84626</v>
      </c>
      <c r="G122" s="332">
        <v>1045</v>
      </c>
      <c r="H122" s="333">
        <f t="shared" si="2"/>
        <v>7.9568154433135003E-5</v>
      </c>
      <c r="I122" s="303"/>
      <c r="J122" s="330" t="s">
        <v>464</v>
      </c>
      <c r="K122" s="331">
        <v>3</v>
      </c>
      <c r="L122" s="55" t="s">
        <v>465</v>
      </c>
      <c r="M122" s="55" t="s">
        <v>19</v>
      </c>
      <c r="N122" s="332">
        <v>356</v>
      </c>
      <c r="O122" s="332">
        <v>6178579</v>
      </c>
      <c r="P122" s="333">
        <f t="shared" si="3"/>
        <v>0.47197432254792204</v>
      </c>
      <c r="Q122" s="303"/>
    </row>
    <row r="123" spans="2:17" ht="21.95" customHeight="1">
      <c r="B123" s="54" t="s">
        <v>951</v>
      </c>
      <c r="C123" s="55">
        <v>4</v>
      </c>
      <c r="D123" s="55" t="s">
        <v>952</v>
      </c>
      <c r="E123" s="55" t="s">
        <v>16</v>
      </c>
      <c r="F123" s="332">
        <v>213</v>
      </c>
      <c r="G123" s="332">
        <v>2919</v>
      </c>
      <c r="H123" s="333">
        <f t="shared" si="2"/>
        <v>2.2225783999073787E-4</v>
      </c>
      <c r="I123" s="303"/>
      <c r="J123" s="328" t="s">
        <v>466</v>
      </c>
      <c r="K123" s="329">
        <v>2</v>
      </c>
      <c r="L123" s="326" t="s">
        <v>467</v>
      </c>
      <c r="M123" s="326" t="s">
        <v>19</v>
      </c>
      <c r="N123" s="44">
        <v>398</v>
      </c>
      <c r="O123" s="44">
        <v>8601089</v>
      </c>
      <c r="P123" s="327">
        <f t="shared" si="3"/>
        <v>0.65702698855989128</v>
      </c>
      <c r="Q123" s="303"/>
    </row>
    <row r="124" spans="2:17" ht="21.95" customHeight="1">
      <c r="B124" s="54" t="s">
        <v>1297</v>
      </c>
      <c r="C124" s="55">
        <v>4</v>
      </c>
      <c r="D124" s="55" t="s">
        <v>953</v>
      </c>
      <c r="E124" s="55" t="s">
        <v>518</v>
      </c>
      <c r="F124" s="332">
        <v>196</v>
      </c>
      <c r="G124" s="332">
        <v>1901</v>
      </c>
      <c r="H124" s="333">
        <f t="shared" si="2"/>
        <v>1.4474551347118625E-4</v>
      </c>
      <c r="I124" s="303"/>
      <c r="J124" s="330" t="s">
        <v>468</v>
      </c>
      <c r="K124" s="331">
        <v>3</v>
      </c>
      <c r="L124" s="55" t="s">
        <v>469</v>
      </c>
      <c r="M124" s="55" t="s">
        <v>19</v>
      </c>
      <c r="N124" s="332">
        <v>3</v>
      </c>
      <c r="O124" s="332">
        <v>67200</v>
      </c>
      <c r="P124" s="333">
        <f t="shared" si="3"/>
        <v>5.133328306592886E-3</v>
      </c>
      <c r="Q124" s="303"/>
    </row>
    <row r="125" spans="2:17" ht="21.95" customHeight="1">
      <c r="B125" s="54" t="s">
        <v>954</v>
      </c>
      <c r="C125" s="55">
        <v>5</v>
      </c>
      <c r="D125" s="55" t="s">
        <v>955</v>
      </c>
      <c r="E125" s="55" t="s">
        <v>518</v>
      </c>
      <c r="F125" s="332">
        <v>196</v>
      </c>
      <c r="G125" s="332">
        <v>1901</v>
      </c>
      <c r="H125" s="333">
        <f t="shared" si="2"/>
        <v>1.4474551347118625E-4</v>
      </c>
      <c r="I125" s="303"/>
      <c r="J125" s="330" t="s">
        <v>476</v>
      </c>
      <c r="K125" s="331">
        <v>3</v>
      </c>
      <c r="L125" s="55" t="s">
        <v>477</v>
      </c>
      <c r="M125" s="55" t="s">
        <v>19</v>
      </c>
      <c r="N125" s="332">
        <v>36</v>
      </c>
      <c r="O125" s="332">
        <v>66585</v>
      </c>
      <c r="P125" s="333">
        <f t="shared" si="3"/>
        <v>5.08634918592987E-3</v>
      </c>
      <c r="Q125" s="303"/>
    </row>
    <row r="126" spans="2:17" ht="21.95" customHeight="1">
      <c r="B126" s="54" t="s">
        <v>956</v>
      </c>
      <c r="C126" s="55">
        <v>4</v>
      </c>
      <c r="D126" s="55" t="s">
        <v>957</v>
      </c>
      <c r="E126" s="55" t="s">
        <v>19</v>
      </c>
      <c r="F126" s="332">
        <v>156</v>
      </c>
      <c r="G126" s="332">
        <v>1089222</v>
      </c>
      <c r="H126" s="333">
        <f t="shared" si="2"/>
        <v>8.2935295988486285E-2</v>
      </c>
      <c r="I126" s="303"/>
      <c r="J126" s="330" t="s">
        <v>478</v>
      </c>
      <c r="K126" s="331">
        <v>3</v>
      </c>
      <c r="L126" s="55" t="s">
        <v>479</v>
      </c>
      <c r="M126" s="55" t="s">
        <v>19</v>
      </c>
      <c r="N126" s="332">
        <v>14</v>
      </c>
      <c r="O126" s="332">
        <v>802779</v>
      </c>
      <c r="P126" s="333">
        <f t="shared" si="3"/>
        <v>6.132333578330848E-2</v>
      </c>
      <c r="Q126" s="303"/>
    </row>
    <row r="127" spans="2:17" ht="21.95" customHeight="1">
      <c r="B127" s="54" t="s">
        <v>958</v>
      </c>
      <c r="C127" s="55">
        <v>5</v>
      </c>
      <c r="D127" s="55" t="s">
        <v>959</v>
      </c>
      <c r="E127" s="55" t="s">
        <v>19</v>
      </c>
      <c r="F127" s="332">
        <v>0</v>
      </c>
      <c r="G127" s="332">
        <v>8336</v>
      </c>
      <c r="H127" s="333">
        <f t="shared" si="2"/>
        <v>6.3471783287522812E-4</v>
      </c>
      <c r="I127" s="303"/>
      <c r="J127" s="337" t="s">
        <v>480</v>
      </c>
      <c r="K127" s="338">
        <v>1</v>
      </c>
      <c r="L127" s="335" t="s">
        <v>481</v>
      </c>
      <c r="M127" s="335"/>
      <c r="N127" s="60"/>
      <c r="O127" s="60">
        <v>81333202</v>
      </c>
      <c r="P127" s="336">
        <f t="shared" si="3"/>
        <v>6.2129468466136473</v>
      </c>
      <c r="Q127" s="303"/>
    </row>
    <row r="128" spans="2:17" ht="21.95" customHeight="1">
      <c r="B128" s="54" t="s">
        <v>960</v>
      </c>
      <c r="C128" s="55">
        <v>5</v>
      </c>
      <c r="D128" s="55" t="s">
        <v>961</v>
      </c>
      <c r="E128" s="55" t="s">
        <v>45</v>
      </c>
      <c r="F128" s="332">
        <v>1947</v>
      </c>
      <c r="G128" s="332">
        <v>5783</v>
      </c>
      <c r="H128" s="333">
        <f t="shared" si="2"/>
        <v>4.403278823797318E-4</v>
      </c>
      <c r="I128" s="303"/>
      <c r="J128" s="328" t="s">
        <v>482</v>
      </c>
      <c r="K128" s="329">
        <v>2</v>
      </c>
      <c r="L128" s="326" t="s">
        <v>483</v>
      </c>
      <c r="M128" s="326" t="s">
        <v>45</v>
      </c>
      <c r="N128" s="44">
        <v>61266</v>
      </c>
      <c r="O128" s="44">
        <v>410836</v>
      </c>
      <c r="P128" s="327">
        <f t="shared" si="3"/>
        <v>3.1383274823919567E-2</v>
      </c>
      <c r="Q128" s="303"/>
    </row>
    <row r="129" spans="2:17" ht="21.95" customHeight="1">
      <c r="B129" s="325" t="s">
        <v>506</v>
      </c>
      <c r="C129" s="326">
        <v>2</v>
      </c>
      <c r="D129" s="326" t="s">
        <v>536</v>
      </c>
      <c r="E129" s="326"/>
      <c r="F129" s="44">
        <v>0</v>
      </c>
      <c r="G129" s="44">
        <v>29963819</v>
      </c>
      <c r="H129" s="327">
        <f t="shared" si="2"/>
        <v>2.2814983517689043</v>
      </c>
      <c r="I129" s="303"/>
      <c r="J129" s="330" t="s">
        <v>484</v>
      </c>
      <c r="K129" s="331">
        <v>3</v>
      </c>
      <c r="L129" s="55" t="s">
        <v>485</v>
      </c>
      <c r="M129" s="55" t="s">
        <v>45</v>
      </c>
      <c r="N129" s="332">
        <v>11</v>
      </c>
      <c r="O129" s="332">
        <v>274</v>
      </c>
      <c r="P129" s="333">
        <f t="shared" si="3"/>
        <v>2.0930535059619798E-5</v>
      </c>
      <c r="Q129" s="303"/>
    </row>
    <row r="130" spans="2:17" ht="21.95" customHeight="1">
      <c r="B130" s="54" t="s">
        <v>516</v>
      </c>
      <c r="C130" s="55">
        <v>3</v>
      </c>
      <c r="D130" s="55" t="s">
        <v>963</v>
      </c>
      <c r="E130" s="55" t="s">
        <v>518</v>
      </c>
      <c r="F130" s="332">
        <v>1392</v>
      </c>
      <c r="G130" s="332">
        <v>28079</v>
      </c>
      <c r="H130" s="333">
        <f t="shared" si="2"/>
        <v>2.1379848883521508E-3</v>
      </c>
      <c r="I130" s="303"/>
      <c r="J130" s="328" t="s">
        <v>486</v>
      </c>
      <c r="K130" s="329">
        <v>2</v>
      </c>
      <c r="L130" s="326" t="s">
        <v>487</v>
      </c>
      <c r="M130" s="326" t="s">
        <v>19</v>
      </c>
      <c r="N130" s="44">
        <v>568</v>
      </c>
      <c r="O130" s="44">
        <v>3818250</v>
      </c>
      <c r="P130" s="327">
        <f t="shared" si="3"/>
        <v>0.2916715893846471</v>
      </c>
      <c r="Q130" s="303"/>
    </row>
    <row r="131" spans="2:17" ht="21.95" customHeight="1">
      <c r="B131" s="54" t="s">
        <v>525</v>
      </c>
      <c r="C131" s="55">
        <v>3</v>
      </c>
      <c r="D131" s="55" t="s">
        <v>538</v>
      </c>
      <c r="E131" s="55"/>
      <c r="F131" s="332">
        <v>0</v>
      </c>
      <c r="G131" s="332">
        <v>3231389</v>
      </c>
      <c r="H131" s="333">
        <f t="shared" si="2"/>
        <v>0.24604369280912314</v>
      </c>
      <c r="I131" s="303"/>
      <c r="J131" s="330" t="s">
        <v>488</v>
      </c>
      <c r="K131" s="331">
        <v>3</v>
      </c>
      <c r="L131" s="55" t="s">
        <v>489</v>
      </c>
      <c r="M131" s="55" t="s">
        <v>19</v>
      </c>
      <c r="N131" s="332">
        <v>109</v>
      </c>
      <c r="O131" s="332">
        <v>817181</v>
      </c>
      <c r="P131" s="333">
        <f t="shared" si="3"/>
        <v>6.242348748377799E-2</v>
      </c>
      <c r="Q131" s="303"/>
    </row>
    <row r="132" spans="2:17" ht="21.95" customHeight="1">
      <c r="B132" s="54" t="s">
        <v>964</v>
      </c>
      <c r="C132" s="55">
        <v>4</v>
      </c>
      <c r="D132" s="55" t="s">
        <v>965</v>
      </c>
      <c r="E132" s="55" t="s">
        <v>518</v>
      </c>
      <c r="F132" s="332">
        <v>101714</v>
      </c>
      <c r="G132" s="332">
        <v>254570</v>
      </c>
      <c r="H132" s="333">
        <f t="shared" si="2"/>
        <v>1.9383411554108304E-2</v>
      </c>
      <c r="I132" s="303"/>
      <c r="J132" s="328" t="s">
        <v>490</v>
      </c>
      <c r="K132" s="329">
        <v>2</v>
      </c>
      <c r="L132" s="326" t="s">
        <v>491</v>
      </c>
      <c r="M132" s="326"/>
      <c r="N132" s="44">
        <v>0</v>
      </c>
      <c r="O132" s="44">
        <v>240611</v>
      </c>
      <c r="P132" s="327">
        <f t="shared" si="3"/>
        <v>1.8379988946095546E-2</v>
      </c>
      <c r="Q132" s="303"/>
    </row>
    <row r="133" spans="2:17" ht="21.95" customHeight="1">
      <c r="B133" s="54" t="s">
        <v>966</v>
      </c>
      <c r="C133" s="55">
        <v>5</v>
      </c>
      <c r="D133" s="55" t="s">
        <v>967</v>
      </c>
      <c r="E133" s="55" t="s">
        <v>518</v>
      </c>
      <c r="F133" s="332">
        <v>56924</v>
      </c>
      <c r="G133" s="332">
        <v>45967</v>
      </c>
      <c r="H133" s="333">
        <f t="shared" si="2"/>
        <v>3.5000089519884366E-3</v>
      </c>
      <c r="I133" s="303"/>
      <c r="J133" s="330" t="s">
        <v>492</v>
      </c>
      <c r="K133" s="331">
        <v>3</v>
      </c>
      <c r="L133" s="55" t="s">
        <v>493</v>
      </c>
      <c r="M133" s="55"/>
      <c r="N133" s="332">
        <v>0</v>
      </c>
      <c r="O133" s="332">
        <v>4130</v>
      </c>
      <c r="P133" s="333">
        <f t="shared" si="3"/>
        <v>3.1548580217602109E-4</v>
      </c>
      <c r="Q133" s="303"/>
    </row>
    <row r="134" spans="2:17" ht="21.95" customHeight="1">
      <c r="B134" s="54" t="s">
        <v>968</v>
      </c>
      <c r="C134" s="55">
        <v>5</v>
      </c>
      <c r="D134" s="55" t="s">
        <v>969</v>
      </c>
      <c r="E134" s="55" t="s">
        <v>518</v>
      </c>
      <c r="F134" s="332">
        <v>44790</v>
      </c>
      <c r="G134" s="332">
        <v>208603</v>
      </c>
      <c r="H134" s="333">
        <f t="shared" ref="H134:H197" si="4">G134/$G$357*100</f>
        <v>1.5883402602119869E-2</v>
      </c>
      <c r="I134" s="303"/>
      <c r="J134" s="330" t="s">
        <v>494</v>
      </c>
      <c r="K134" s="331">
        <v>4</v>
      </c>
      <c r="L134" s="55" t="s">
        <v>495</v>
      </c>
      <c r="M134" s="55"/>
      <c r="N134" s="332">
        <v>0</v>
      </c>
      <c r="O134" s="332">
        <v>4130</v>
      </c>
      <c r="P134" s="333">
        <f t="shared" ref="P134:P197" si="5">O134/$O$287*100</f>
        <v>3.1548580217602109E-4</v>
      </c>
      <c r="Q134" s="303"/>
    </row>
    <row r="135" spans="2:17" ht="21.95" customHeight="1">
      <c r="B135" s="54" t="s">
        <v>970</v>
      </c>
      <c r="C135" s="55">
        <v>4</v>
      </c>
      <c r="D135" s="55" t="s">
        <v>971</v>
      </c>
      <c r="E135" s="55" t="s">
        <v>45</v>
      </c>
      <c r="F135" s="332">
        <v>7139</v>
      </c>
      <c r="G135" s="332">
        <v>116485</v>
      </c>
      <c r="H135" s="333">
        <f t="shared" si="4"/>
        <v>8.869374611620795E-3</v>
      </c>
      <c r="I135" s="303"/>
      <c r="J135" s="330" t="s">
        <v>496</v>
      </c>
      <c r="K135" s="331">
        <v>3</v>
      </c>
      <c r="L135" s="55" t="s">
        <v>497</v>
      </c>
      <c r="M135" s="55" t="s">
        <v>19</v>
      </c>
      <c r="N135" s="332">
        <v>0</v>
      </c>
      <c r="O135" s="332">
        <v>3136</v>
      </c>
      <c r="P135" s="333">
        <f t="shared" si="5"/>
        <v>2.3955532097433464E-4</v>
      </c>
      <c r="Q135" s="303"/>
    </row>
    <row r="136" spans="2:17" ht="21.95" customHeight="1">
      <c r="B136" s="54" t="s">
        <v>972</v>
      </c>
      <c r="C136" s="55">
        <v>4</v>
      </c>
      <c r="D136" s="55" t="s">
        <v>973</v>
      </c>
      <c r="E136" s="55" t="s">
        <v>45</v>
      </c>
      <c r="F136" s="332">
        <v>20296</v>
      </c>
      <c r="G136" s="332">
        <v>2303999</v>
      </c>
      <c r="H136" s="333">
        <f t="shared" si="4"/>
        <v>0.17543057248400826</v>
      </c>
      <c r="I136" s="303"/>
      <c r="J136" s="330" t="s">
        <v>500</v>
      </c>
      <c r="K136" s="331">
        <v>3</v>
      </c>
      <c r="L136" s="55" t="s">
        <v>1299</v>
      </c>
      <c r="M136" s="55" t="s">
        <v>45</v>
      </c>
      <c r="N136" s="332">
        <v>20178</v>
      </c>
      <c r="O136" s="332">
        <v>32723</v>
      </c>
      <c r="P136" s="333">
        <f t="shared" si="5"/>
        <v>2.499671163342842E-3</v>
      </c>
      <c r="Q136" s="303"/>
    </row>
    <row r="137" spans="2:17" ht="21.95" customHeight="1">
      <c r="B137" s="54" t="s">
        <v>974</v>
      </c>
      <c r="C137" s="55">
        <v>5</v>
      </c>
      <c r="D137" s="55" t="s">
        <v>975</v>
      </c>
      <c r="E137" s="55" t="s">
        <v>45</v>
      </c>
      <c r="F137" s="332">
        <v>5113</v>
      </c>
      <c r="G137" s="332">
        <v>26663</v>
      </c>
      <c r="H137" s="333">
        <f t="shared" si="4"/>
        <v>2.0301681355508888E-3</v>
      </c>
      <c r="I137" s="303"/>
      <c r="J137" s="328" t="s">
        <v>502</v>
      </c>
      <c r="K137" s="329">
        <v>2</v>
      </c>
      <c r="L137" s="326" t="s">
        <v>503</v>
      </c>
      <c r="M137" s="326" t="s">
        <v>19</v>
      </c>
      <c r="N137" s="44">
        <v>74</v>
      </c>
      <c r="O137" s="44">
        <v>314442</v>
      </c>
      <c r="P137" s="327">
        <f t="shared" si="5"/>
        <v>2.4019851478894048E-2</v>
      </c>
      <c r="Q137" s="303"/>
    </row>
    <row r="138" spans="2:17" ht="21.95" customHeight="1">
      <c r="B138" s="54" t="s">
        <v>976</v>
      </c>
      <c r="C138" s="55">
        <v>5</v>
      </c>
      <c r="D138" s="55" t="s">
        <v>977</v>
      </c>
      <c r="E138" s="55" t="s">
        <v>45</v>
      </c>
      <c r="F138" s="332">
        <v>140</v>
      </c>
      <c r="G138" s="332">
        <v>1358</v>
      </c>
      <c r="H138" s="333">
        <f t="shared" si="4"/>
        <v>1.0340052987578693E-4</v>
      </c>
      <c r="I138" s="303"/>
      <c r="J138" s="330" t="s">
        <v>504</v>
      </c>
      <c r="K138" s="331">
        <v>3</v>
      </c>
      <c r="L138" s="55" t="s">
        <v>505</v>
      </c>
      <c r="M138" s="55" t="s">
        <v>19</v>
      </c>
      <c r="N138" s="332">
        <v>40</v>
      </c>
      <c r="O138" s="332">
        <v>137099</v>
      </c>
      <c r="P138" s="333">
        <f t="shared" si="5"/>
        <v>1.0472830022404435E-2</v>
      </c>
      <c r="Q138" s="303"/>
    </row>
    <row r="139" spans="2:17" ht="21.95" customHeight="1">
      <c r="B139" s="54" t="s">
        <v>527</v>
      </c>
      <c r="C139" s="55">
        <v>3</v>
      </c>
      <c r="D139" s="55" t="s">
        <v>978</v>
      </c>
      <c r="E139" s="55" t="s">
        <v>19</v>
      </c>
      <c r="F139" s="332">
        <v>84</v>
      </c>
      <c r="G139" s="332">
        <v>534611</v>
      </c>
      <c r="H139" s="333">
        <f t="shared" si="4"/>
        <v>4.0706230248471517E-2</v>
      </c>
      <c r="I139" s="303"/>
      <c r="J139" s="328" t="s">
        <v>506</v>
      </c>
      <c r="K139" s="329">
        <v>2</v>
      </c>
      <c r="L139" s="326" t="s">
        <v>507</v>
      </c>
      <c r="M139" s="326"/>
      <c r="N139" s="44">
        <v>0</v>
      </c>
      <c r="O139" s="44">
        <v>5887525</v>
      </c>
      <c r="P139" s="327">
        <f t="shared" si="5"/>
        <v>0.44974105265287617</v>
      </c>
      <c r="Q139" s="303"/>
    </row>
    <row r="140" spans="2:17" ht="21.95" customHeight="1">
      <c r="B140" s="54" t="s">
        <v>979</v>
      </c>
      <c r="C140" s="55">
        <v>4</v>
      </c>
      <c r="D140" s="55" t="s">
        <v>980</v>
      </c>
      <c r="E140" s="55" t="s">
        <v>19</v>
      </c>
      <c r="F140" s="332">
        <v>63</v>
      </c>
      <c r="G140" s="332">
        <v>338718</v>
      </c>
      <c r="H140" s="333">
        <f t="shared" si="4"/>
        <v>2.5790589601227387E-2</v>
      </c>
      <c r="I140" s="303"/>
      <c r="J140" s="330" t="s">
        <v>508</v>
      </c>
      <c r="K140" s="331">
        <v>3</v>
      </c>
      <c r="L140" s="55" t="s">
        <v>509</v>
      </c>
      <c r="M140" s="55" t="s">
        <v>45</v>
      </c>
      <c r="N140" s="332">
        <v>160686</v>
      </c>
      <c r="O140" s="332">
        <v>296707</v>
      </c>
      <c r="P140" s="333">
        <f t="shared" si="5"/>
        <v>2.2665095861075225E-2</v>
      </c>
      <c r="Q140" s="303"/>
    </row>
    <row r="141" spans="2:17" ht="21.95" customHeight="1">
      <c r="B141" s="54" t="s">
        <v>981</v>
      </c>
      <c r="C141" s="55">
        <v>4</v>
      </c>
      <c r="D141" s="55" t="s">
        <v>982</v>
      </c>
      <c r="E141" s="55" t="s">
        <v>19</v>
      </c>
      <c r="F141" s="332">
        <v>14</v>
      </c>
      <c r="G141" s="332">
        <v>195893</v>
      </c>
      <c r="H141" s="333">
        <f t="shared" si="4"/>
        <v>1.4915640647244129E-2</v>
      </c>
      <c r="I141" s="303"/>
      <c r="J141" s="330" t="s">
        <v>510</v>
      </c>
      <c r="K141" s="331">
        <v>4</v>
      </c>
      <c r="L141" s="55" t="s">
        <v>511</v>
      </c>
      <c r="M141" s="55" t="s">
        <v>45</v>
      </c>
      <c r="N141" s="332">
        <v>354</v>
      </c>
      <c r="O141" s="332">
        <v>5044</v>
      </c>
      <c r="P141" s="333">
        <f t="shared" si="5"/>
        <v>3.8530517825081126E-4</v>
      </c>
      <c r="Q141" s="303"/>
    </row>
    <row r="142" spans="2:17" ht="21.95" customHeight="1">
      <c r="B142" s="54" t="s">
        <v>529</v>
      </c>
      <c r="C142" s="55">
        <v>3</v>
      </c>
      <c r="D142" s="55" t="s">
        <v>983</v>
      </c>
      <c r="E142" s="55" t="s">
        <v>296</v>
      </c>
      <c r="F142" s="332">
        <v>210105</v>
      </c>
      <c r="G142" s="332">
        <v>309311</v>
      </c>
      <c r="H142" s="333">
        <f t="shared" si="4"/>
        <v>2.3551488436236764E-2</v>
      </c>
      <c r="I142" s="303"/>
      <c r="J142" s="330" t="s">
        <v>512</v>
      </c>
      <c r="K142" s="331">
        <v>4</v>
      </c>
      <c r="L142" s="55" t="s">
        <v>513</v>
      </c>
      <c r="M142" s="55" t="s">
        <v>45</v>
      </c>
      <c r="N142" s="332">
        <v>15690</v>
      </c>
      <c r="O142" s="332">
        <v>28696</v>
      </c>
      <c r="P142" s="333">
        <f t="shared" si="5"/>
        <v>2.1920534090176997E-3</v>
      </c>
      <c r="Q142" s="303"/>
    </row>
    <row r="143" spans="2:17" ht="21.95" customHeight="1">
      <c r="B143" s="325" t="s">
        <v>535</v>
      </c>
      <c r="C143" s="326">
        <v>2</v>
      </c>
      <c r="D143" s="326" t="s">
        <v>543</v>
      </c>
      <c r="E143" s="326" t="s">
        <v>19</v>
      </c>
      <c r="F143" s="44">
        <v>501</v>
      </c>
      <c r="G143" s="44">
        <v>1479470</v>
      </c>
      <c r="H143" s="327">
        <f t="shared" si="4"/>
        <v>0.11264947123367486</v>
      </c>
      <c r="I143" s="303"/>
      <c r="J143" s="330" t="s">
        <v>514</v>
      </c>
      <c r="K143" s="331">
        <v>4</v>
      </c>
      <c r="L143" s="55" t="s">
        <v>515</v>
      </c>
      <c r="M143" s="55" t="s">
        <v>45</v>
      </c>
      <c r="N143" s="332">
        <v>125040</v>
      </c>
      <c r="O143" s="332">
        <v>174529</v>
      </c>
      <c r="P143" s="333">
        <f t="shared" si="5"/>
        <v>1.3332063333651036E-2</v>
      </c>
      <c r="Q143" s="303"/>
    </row>
    <row r="144" spans="2:17" ht="21.95" customHeight="1">
      <c r="B144" s="54" t="s">
        <v>537</v>
      </c>
      <c r="C144" s="55">
        <v>3</v>
      </c>
      <c r="D144" s="55" t="s">
        <v>545</v>
      </c>
      <c r="E144" s="55" t="s">
        <v>19</v>
      </c>
      <c r="F144" s="332">
        <v>19</v>
      </c>
      <c r="G144" s="332">
        <v>39545</v>
      </c>
      <c r="H144" s="333">
        <f t="shared" si="4"/>
        <v>3.0110264756538982E-3</v>
      </c>
      <c r="I144" s="303"/>
      <c r="J144" s="330" t="s">
        <v>516</v>
      </c>
      <c r="K144" s="331">
        <v>3</v>
      </c>
      <c r="L144" s="55" t="s">
        <v>517</v>
      </c>
      <c r="M144" s="55" t="s">
        <v>518</v>
      </c>
      <c r="N144" s="332">
        <v>246679</v>
      </c>
      <c r="O144" s="332">
        <v>332252</v>
      </c>
      <c r="P144" s="333">
        <f t="shared" si="5"/>
        <v>2.5380336257769334E-2</v>
      </c>
      <c r="Q144" s="303"/>
    </row>
    <row r="145" spans="2:17" ht="21.95" customHeight="1">
      <c r="B145" s="54" t="s">
        <v>986</v>
      </c>
      <c r="C145" s="55">
        <v>3</v>
      </c>
      <c r="D145" s="55" t="s">
        <v>987</v>
      </c>
      <c r="E145" s="55" t="s">
        <v>19</v>
      </c>
      <c r="F145" s="332">
        <v>1</v>
      </c>
      <c r="G145" s="332">
        <v>3928</v>
      </c>
      <c r="H145" s="333">
        <f t="shared" si="4"/>
        <v>2.9908489053909502E-4</v>
      </c>
      <c r="I145" s="303"/>
      <c r="J145" s="330" t="s">
        <v>519</v>
      </c>
      <c r="K145" s="331">
        <v>4</v>
      </c>
      <c r="L145" s="55" t="s">
        <v>520</v>
      </c>
      <c r="M145" s="55" t="s">
        <v>518</v>
      </c>
      <c r="N145" s="332">
        <v>245838</v>
      </c>
      <c r="O145" s="332">
        <v>330807</v>
      </c>
      <c r="P145" s="333">
        <f t="shared" si="5"/>
        <v>2.5269954421414772E-2</v>
      </c>
      <c r="Q145" s="303"/>
    </row>
    <row r="146" spans="2:17" ht="21.95" customHeight="1">
      <c r="B146" s="54" t="s">
        <v>540</v>
      </c>
      <c r="C146" s="55">
        <v>3</v>
      </c>
      <c r="D146" s="55" t="s">
        <v>549</v>
      </c>
      <c r="E146" s="55" t="s">
        <v>19</v>
      </c>
      <c r="F146" s="332">
        <v>106</v>
      </c>
      <c r="G146" s="332">
        <v>360180</v>
      </c>
      <c r="H146" s="333">
        <f t="shared" si="4"/>
        <v>2.7424744367202457E-2</v>
      </c>
      <c r="I146" s="303"/>
      <c r="J146" s="330" t="s">
        <v>521</v>
      </c>
      <c r="K146" s="331">
        <v>3</v>
      </c>
      <c r="L146" s="55" t="s">
        <v>522</v>
      </c>
      <c r="M146" s="55" t="s">
        <v>518</v>
      </c>
      <c r="N146" s="332">
        <v>498617</v>
      </c>
      <c r="O146" s="332">
        <v>1494273</v>
      </c>
      <c r="P146" s="333">
        <f t="shared" si="5"/>
        <v>0.11414574239103378</v>
      </c>
      <c r="Q146" s="303"/>
    </row>
    <row r="147" spans="2:17" ht="21.95" customHeight="1">
      <c r="B147" s="54" t="s">
        <v>990</v>
      </c>
      <c r="C147" s="55">
        <v>4</v>
      </c>
      <c r="D147" s="55" t="s">
        <v>991</v>
      </c>
      <c r="E147" s="55" t="s">
        <v>19</v>
      </c>
      <c r="F147" s="332">
        <v>49</v>
      </c>
      <c r="G147" s="332">
        <v>102115</v>
      </c>
      <c r="H147" s="333">
        <f t="shared" si="4"/>
        <v>7.775217310946967E-3</v>
      </c>
      <c r="I147" s="303"/>
      <c r="J147" s="330" t="s">
        <v>523</v>
      </c>
      <c r="K147" s="331">
        <v>4</v>
      </c>
      <c r="L147" s="55" t="s">
        <v>524</v>
      </c>
      <c r="M147" s="55" t="s">
        <v>518</v>
      </c>
      <c r="N147" s="332">
        <v>483494</v>
      </c>
      <c r="O147" s="332">
        <v>1430914</v>
      </c>
      <c r="P147" s="333">
        <f t="shared" si="5"/>
        <v>0.10930582351934601</v>
      </c>
      <c r="Q147" s="303"/>
    </row>
    <row r="148" spans="2:17" ht="21.95" customHeight="1">
      <c r="B148" s="54" t="s">
        <v>994</v>
      </c>
      <c r="C148" s="55">
        <v>4</v>
      </c>
      <c r="D148" s="55" t="s">
        <v>995</v>
      </c>
      <c r="E148" s="55" t="s">
        <v>19</v>
      </c>
      <c r="F148" s="332">
        <v>52</v>
      </c>
      <c r="G148" s="332">
        <v>258065</v>
      </c>
      <c r="H148" s="333">
        <f t="shared" si="4"/>
        <v>1.9649527056255486E-2</v>
      </c>
      <c r="I148" s="303"/>
      <c r="J148" s="330" t="s">
        <v>525</v>
      </c>
      <c r="K148" s="331">
        <v>3</v>
      </c>
      <c r="L148" s="55" t="s">
        <v>526</v>
      </c>
      <c r="M148" s="55" t="s">
        <v>518</v>
      </c>
      <c r="N148" s="332">
        <v>17041</v>
      </c>
      <c r="O148" s="332">
        <v>55073</v>
      </c>
      <c r="P148" s="333">
        <f t="shared" si="5"/>
        <v>4.2069611581694935E-3</v>
      </c>
      <c r="Q148" s="303"/>
    </row>
    <row r="149" spans="2:17" ht="21.95" customHeight="1">
      <c r="B149" s="54" t="s">
        <v>996</v>
      </c>
      <c r="C149" s="55">
        <v>3</v>
      </c>
      <c r="D149" s="55" t="s">
        <v>551</v>
      </c>
      <c r="E149" s="55" t="s">
        <v>19</v>
      </c>
      <c r="F149" s="332">
        <v>284</v>
      </c>
      <c r="G149" s="332">
        <v>253381</v>
      </c>
      <c r="H149" s="333">
        <f t="shared" si="4"/>
        <v>1.929287898413606E-2</v>
      </c>
      <c r="I149" s="303"/>
      <c r="J149" s="330" t="s">
        <v>527</v>
      </c>
      <c r="K149" s="331">
        <v>3</v>
      </c>
      <c r="L149" s="55" t="s">
        <v>528</v>
      </c>
      <c r="M149" s="55" t="s">
        <v>45</v>
      </c>
      <c r="N149" s="332">
        <v>133938</v>
      </c>
      <c r="O149" s="332">
        <v>657525</v>
      </c>
      <c r="P149" s="333">
        <f t="shared" si="5"/>
        <v>5.0227554982031054E-2</v>
      </c>
      <c r="Q149" s="303"/>
    </row>
    <row r="150" spans="2:17" ht="21.95" customHeight="1">
      <c r="B150" s="54" t="s">
        <v>997</v>
      </c>
      <c r="C150" s="55">
        <v>4</v>
      </c>
      <c r="D150" s="55" t="s">
        <v>998</v>
      </c>
      <c r="E150" s="55" t="s">
        <v>19</v>
      </c>
      <c r="F150" s="332">
        <v>122</v>
      </c>
      <c r="G150" s="332">
        <v>107545</v>
      </c>
      <c r="H150" s="333">
        <f t="shared" si="4"/>
        <v>8.1886671469009603E-3</v>
      </c>
      <c r="I150" s="303"/>
      <c r="J150" s="330" t="s">
        <v>529</v>
      </c>
      <c r="K150" s="331">
        <v>3</v>
      </c>
      <c r="L150" s="55" t="s">
        <v>530</v>
      </c>
      <c r="M150" s="55" t="s">
        <v>45</v>
      </c>
      <c r="N150" s="332">
        <v>19558</v>
      </c>
      <c r="O150" s="332">
        <v>177502</v>
      </c>
      <c r="P150" s="333">
        <f t="shared" si="5"/>
        <v>1.3559167277929319E-2</v>
      </c>
      <c r="Q150" s="303"/>
    </row>
    <row r="151" spans="2:17" ht="21.95" customHeight="1">
      <c r="B151" s="54" t="s">
        <v>999</v>
      </c>
      <c r="C151" s="55">
        <v>5</v>
      </c>
      <c r="D151" s="55" t="s">
        <v>1000</v>
      </c>
      <c r="E151" s="55" t="s">
        <v>19</v>
      </c>
      <c r="F151" s="332">
        <v>19</v>
      </c>
      <c r="G151" s="332">
        <v>36750</v>
      </c>
      <c r="H151" s="333">
        <f t="shared" si="4"/>
        <v>2.7982102157107286E-3</v>
      </c>
      <c r="I151" s="303"/>
      <c r="J151" s="330" t="s">
        <v>531</v>
      </c>
      <c r="K151" s="331">
        <v>3</v>
      </c>
      <c r="L151" s="55" t="s">
        <v>532</v>
      </c>
      <c r="M151" s="55" t="s">
        <v>19</v>
      </c>
      <c r="N151" s="332">
        <v>82</v>
      </c>
      <c r="O151" s="332">
        <v>207991</v>
      </c>
      <c r="P151" s="333">
        <f t="shared" si="5"/>
        <v>1.5888185830603582E-2</v>
      </c>
      <c r="Q151" s="303"/>
    </row>
    <row r="152" spans="2:17" ht="21.95" customHeight="1">
      <c r="B152" s="54" t="s">
        <v>1001</v>
      </c>
      <c r="C152" s="55">
        <v>4</v>
      </c>
      <c r="D152" s="55" t="s">
        <v>1002</v>
      </c>
      <c r="E152" s="55" t="s">
        <v>19</v>
      </c>
      <c r="F152" s="332">
        <v>34</v>
      </c>
      <c r="G152" s="332">
        <v>27623</v>
      </c>
      <c r="H152" s="333">
        <f t="shared" si="4"/>
        <v>2.1032642391449648E-3</v>
      </c>
      <c r="I152" s="303"/>
      <c r="J152" s="330" t="s">
        <v>533</v>
      </c>
      <c r="K152" s="331">
        <v>3</v>
      </c>
      <c r="L152" s="55" t="s">
        <v>534</v>
      </c>
      <c r="M152" s="55" t="s">
        <v>45</v>
      </c>
      <c r="N152" s="332">
        <v>41026</v>
      </c>
      <c r="O152" s="332">
        <v>232585</v>
      </c>
      <c r="P152" s="333">
        <f t="shared" si="5"/>
        <v>1.7766892324239676E-2</v>
      </c>
      <c r="Q152" s="303"/>
    </row>
    <row r="153" spans="2:17" ht="21.95" customHeight="1">
      <c r="B153" s="54" t="s">
        <v>1005</v>
      </c>
      <c r="C153" s="55">
        <v>4</v>
      </c>
      <c r="D153" s="55" t="s">
        <v>1006</v>
      </c>
      <c r="E153" s="55" t="s">
        <v>19</v>
      </c>
      <c r="F153" s="332">
        <v>85</v>
      </c>
      <c r="G153" s="332">
        <v>80181</v>
      </c>
      <c r="H153" s="333">
        <f t="shared" si="4"/>
        <v>6.1051236273714808E-3</v>
      </c>
      <c r="I153" s="303"/>
      <c r="J153" s="328" t="s">
        <v>535</v>
      </c>
      <c r="K153" s="329">
        <v>2</v>
      </c>
      <c r="L153" s="326" t="s">
        <v>536</v>
      </c>
      <c r="M153" s="326"/>
      <c r="N153" s="44">
        <v>0</v>
      </c>
      <c r="O153" s="44">
        <v>9912752</v>
      </c>
      <c r="P153" s="327">
        <f t="shared" si="5"/>
        <v>0.7572233696106434</v>
      </c>
      <c r="Q153" s="303"/>
    </row>
    <row r="154" spans="2:17" ht="21.95" customHeight="1">
      <c r="B154" s="54" t="s">
        <v>1007</v>
      </c>
      <c r="C154" s="55">
        <v>5</v>
      </c>
      <c r="D154" s="55" t="s">
        <v>1008</v>
      </c>
      <c r="E154" s="55" t="s">
        <v>19</v>
      </c>
      <c r="F154" s="332">
        <v>9</v>
      </c>
      <c r="G154" s="332">
        <v>17029</v>
      </c>
      <c r="H154" s="333">
        <f t="shared" si="4"/>
        <v>1.2966182792745033E-3</v>
      </c>
      <c r="I154" s="303"/>
      <c r="J154" s="330" t="s">
        <v>537</v>
      </c>
      <c r="K154" s="331">
        <v>3</v>
      </c>
      <c r="L154" s="55" t="s">
        <v>538</v>
      </c>
      <c r="M154" s="55"/>
      <c r="N154" s="332">
        <v>0</v>
      </c>
      <c r="O154" s="332">
        <v>5844715</v>
      </c>
      <c r="P154" s="333">
        <f t="shared" si="5"/>
        <v>0.44647084752184579</v>
      </c>
      <c r="Q154" s="303"/>
    </row>
    <row r="155" spans="2:17" ht="21.95" customHeight="1">
      <c r="B155" s="54" t="s">
        <v>1009</v>
      </c>
      <c r="C155" s="55">
        <v>4</v>
      </c>
      <c r="D155" s="55" t="s">
        <v>1010</v>
      </c>
      <c r="E155" s="55" t="s">
        <v>19</v>
      </c>
      <c r="F155" s="332">
        <v>41</v>
      </c>
      <c r="G155" s="332">
        <v>38032</v>
      </c>
      <c r="H155" s="333">
        <f t="shared" si="4"/>
        <v>2.8958239707186509E-3</v>
      </c>
      <c r="I155" s="303"/>
      <c r="J155" s="330" t="s">
        <v>540</v>
      </c>
      <c r="K155" s="331">
        <v>3</v>
      </c>
      <c r="L155" s="55" t="s">
        <v>541</v>
      </c>
      <c r="M155" s="55" t="s">
        <v>45</v>
      </c>
      <c r="N155" s="332">
        <v>1606</v>
      </c>
      <c r="O155" s="332">
        <v>91895</v>
      </c>
      <c r="P155" s="333">
        <f t="shared" si="5"/>
        <v>7.0197500704516852E-3</v>
      </c>
      <c r="Q155" s="303"/>
    </row>
    <row r="156" spans="2:17" ht="21.95" customHeight="1">
      <c r="B156" s="54" t="s">
        <v>1011</v>
      </c>
      <c r="C156" s="55">
        <v>5</v>
      </c>
      <c r="D156" s="55" t="s">
        <v>1012</v>
      </c>
      <c r="E156" s="55" t="s">
        <v>19</v>
      </c>
      <c r="F156" s="332">
        <v>24</v>
      </c>
      <c r="G156" s="332">
        <v>30974</v>
      </c>
      <c r="H156" s="333">
        <f t="shared" si="4"/>
        <v>2.3584153257530369E-3</v>
      </c>
      <c r="I156" s="303"/>
      <c r="J156" s="328" t="s">
        <v>542</v>
      </c>
      <c r="K156" s="329">
        <v>2</v>
      </c>
      <c r="L156" s="326" t="s">
        <v>543</v>
      </c>
      <c r="M156" s="326" t="s">
        <v>19</v>
      </c>
      <c r="N156" s="44">
        <v>721</v>
      </c>
      <c r="O156" s="44">
        <v>2641792</v>
      </c>
      <c r="P156" s="327">
        <f t="shared" si="5"/>
        <v>0.2018033579424201</v>
      </c>
      <c r="Q156" s="303"/>
    </row>
    <row r="157" spans="2:17" ht="21.95" customHeight="1">
      <c r="B157" s="54" t="s">
        <v>1013</v>
      </c>
      <c r="C157" s="55">
        <v>3</v>
      </c>
      <c r="D157" s="55" t="s">
        <v>1014</v>
      </c>
      <c r="E157" s="55" t="s">
        <v>19</v>
      </c>
      <c r="F157" s="332">
        <v>0</v>
      </c>
      <c r="G157" s="332">
        <v>231</v>
      </c>
      <c r="H157" s="333">
        <f t="shared" si="4"/>
        <v>1.758874992732458E-5</v>
      </c>
      <c r="I157" s="303"/>
      <c r="J157" s="330" t="s">
        <v>544</v>
      </c>
      <c r="K157" s="331">
        <v>3</v>
      </c>
      <c r="L157" s="55" t="s">
        <v>545</v>
      </c>
      <c r="M157" s="55" t="s">
        <v>19</v>
      </c>
      <c r="N157" s="332">
        <v>1</v>
      </c>
      <c r="O157" s="332">
        <v>605</v>
      </c>
      <c r="P157" s="333">
        <f t="shared" si="5"/>
        <v>4.6215232522153208E-5</v>
      </c>
      <c r="Q157" s="303"/>
    </row>
    <row r="158" spans="2:17" ht="21.95" customHeight="1">
      <c r="B158" s="54" t="s">
        <v>1015</v>
      </c>
      <c r="C158" s="55">
        <v>4</v>
      </c>
      <c r="D158" s="55" t="s">
        <v>1016</v>
      </c>
      <c r="E158" s="55" t="s">
        <v>19</v>
      </c>
      <c r="F158" s="332">
        <v>0</v>
      </c>
      <c r="G158" s="332">
        <v>231</v>
      </c>
      <c r="H158" s="333">
        <f t="shared" si="4"/>
        <v>1.758874992732458E-5</v>
      </c>
      <c r="I158" s="303"/>
      <c r="J158" s="330" t="s">
        <v>548</v>
      </c>
      <c r="K158" s="331">
        <v>3</v>
      </c>
      <c r="L158" s="55" t="s">
        <v>549</v>
      </c>
      <c r="M158" s="55" t="s">
        <v>19</v>
      </c>
      <c r="N158" s="332">
        <v>45</v>
      </c>
      <c r="O158" s="332">
        <v>207598</v>
      </c>
      <c r="P158" s="333">
        <f t="shared" si="5"/>
        <v>1.5858165026667703E-2</v>
      </c>
      <c r="Q158" s="303"/>
    </row>
    <row r="159" spans="2:17" ht="21.95" customHeight="1">
      <c r="B159" s="54" t="s">
        <v>1017</v>
      </c>
      <c r="C159" s="55">
        <v>3</v>
      </c>
      <c r="D159" s="55" t="s">
        <v>553</v>
      </c>
      <c r="E159" s="55" t="s">
        <v>19</v>
      </c>
      <c r="F159" s="332">
        <v>85</v>
      </c>
      <c r="G159" s="332">
        <v>822205</v>
      </c>
      <c r="H159" s="333">
        <f t="shared" si="4"/>
        <v>6.2604147766216034E-2</v>
      </c>
      <c r="I159" s="303"/>
      <c r="J159" s="330" t="s">
        <v>550</v>
      </c>
      <c r="K159" s="331">
        <v>3</v>
      </c>
      <c r="L159" s="55" t="s">
        <v>551</v>
      </c>
      <c r="M159" s="55" t="s">
        <v>19</v>
      </c>
      <c r="N159" s="332">
        <v>556</v>
      </c>
      <c r="O159" s="332">
        <v>555730</v>
      </c>
      <c r="P159" s="333">
        <f t="shared" si="5"/>
        <v>4.2451555652125959E-2</v>
      </c>
      <c r="Q159" s="303"/>
    </row>
    <row r="160" spans="2:17" ht="21.95" customHeight="1">
      <c r="B160" s="54" t="s">
        <v>1018</v>
      </c>
      <c r="C160" s="55">
        <v>4</v>
      </c>
      <c r="D160" s="55" t="s">
        <v>1019</v>
      </c>
      <c r="E160" s="55" t="s">
        <v>19</v>
      </c>
      <c r="F160" s="332">
        <v>33</v>
      </c>
      <c r="G160" s="332">
        <v>185324</v>
      </c>
      <c r="H160" s="333">
        <f t="shared" si="4"/>
        <v>1.4110898231738098E-2</v>
      </c>
      <c r="I160" s="303"/>
      <c r="J160" s="330" t="s">
        <v>552</v>
      </c>
      <c r="K160" s="331">
        <v>3</v>
      </c>
      <c r="L160" s="55" t="s">
        <v>553</v>
      </c>
      <c r="M160" s="55" t="s">
        <v>19</v>
      </c>
      <c r="N160" s="332">
        <v>75</v>
      </c>
      <c r="O160" s="332">
        <v>1760261</v>
      </c>
      <c r="P160" s="333">
        <f t="shared" si="5"/>
        <v>0.13446425027219491</v>
      </c>
      <c r="Q160" s="303"/>
    </row>
    <row r="161" spans="2:17" ht="21.95" customHeight="1">
      <c r="B161" s="325" t="s">
        <v>542</v>
      </c>
      <c r="C161" s="326">
        <v>2</v>
      </c>
      <c r="D161" s="326" t="s">
        <v>555</v>
      </c>
      <c r="E161" s="326" t="s">
        <v>19</v>
      </c>
      <c r="F161" s="44">
        <v>493</v>
      </c>
      <c r="G161" s="44">
        <v>5631963</v>
      </c>
      <c r="H161" s="327">
        <f t="shared" si="4"/>
        <v>0.42882765717292087</v>
      </c>
      <c r="I161" s="303"/>
      <c r="J161" s="328" t="s">
        <v>554</v>
      </c>
      <c r="K161" s="329">
        <v>2</v>
      </c>
      <c r="L161" s="326" t="s">
        <v>555</v>
      </c>
      <c r="M161" s="326" t="s">
        <v>19</v>
      </c>
      <c r="N161" s="44">
        <v>808</v>
      </c>
      <c r="O161" s="44">
        <v>14053237</v>
      </c>
      <c r="P161" s="327">
        <f t="shared" si="5"/>
        <v>1.0735101085023584</v>
      </c>
      <c r="Q161" s="303"/>
    </row>
    <row r="162" spans="2:17" ht="21.95" customHeight="1">
      <c r="B162" s="54" t="s">
        <v>544</v>
      </c>
      <c r="C162" s="55">
        <v>3</v>
      </c>
      <c r="D162" s="55" t="s">
        <v>565</v>
      </c>
      <c r="E162" s="55" t="s">
        <v>19</v>
      </c>
      <c r="F162" s="332">
        <v>346</v>
      </c>
      <c r="G162" s="332">
        <v>1477632</v>
      </c>
      <c r="H162" s="333">
        <f t="shared" si="4"/>
        <v>0.11250952265200204</v>
      </c>
      <c r="I162" s="303"/>
      <c r="J162" s="330" t="s">
        <v>556</v>
      </c>
      <c r="K162" s="331">
        <v>3</v>
      </c>
      <c r="L162" s="55" t="s">
        <v>557</v>
      </c>
      <c r="M162" s="55" t="s">
        <v>45</v>
      </c>
      <c r="N162" s="332">
        <v>258</v>
      </c>
      <c r="O162" s="332">
        <v>22032</v>
      </c>
      <c r="P162" s="333">
        <f t="shared" si="5"/>
        <v>1.6829983519472387E-3</v>
      </c>
      <c r="Q162" s="303"/>
    </row>
    <row r="163" spans="2:17" ht="21.95" customHeight="1">
      <c r="B163" s="54" t="s">
        <v>1020</v>
      </c>
      <c r="C163" s="55">
        <v>4</v>
      </c>
      <c r="D163" s="55" t="s">
        <v>1021</v>
      </c>
      <c r="E163" s="55" t="s">
        <v>19</v>
      </c>
      <c r="F163" s="332">
        <v>69</v>
      </c>
      <c r="G163" s="332">
        <v>163412</v>
      </c>
      <c r="H163" s="333">
        <f t="shared" si="4"/>
        <v>1.2442479667203308E-2</v>
      </c>
      <c r="I163" s="303"/>
      <c r="J163" s="330" t="s">
        <v>558</v>
      </c>
      <c r="K163" s="331">
        <v>4</v>
      </c>
      <c r="L163" s="55" t="s">
        <v>559</v>
      </c>
      <c r="M163" s="55" t="s">
        <v>45</v>
      </c>
      <c r="N163" s="332">
        <v>1</v>
      </c>
      <c r="O163" s="332">
        <v>2909</v>
      </c>
      <c r="P163" s="333">
        <f t="shared" si="5"/>
        <v>2.2221506017676643E-4</v>
      </c>
      <c r="Q163" s="303"/>
    </row>
    <row r="164" spans="2:17" ht="21.95" customHeight="1">
      <c r="B164" s="54" t="s">
        <v>1022</v>
      </c>
      <c r="C164" s="55">
        <v>4</v>
      </c>
      <c r="D164" s="55" t="s">
        <v>1023</v>
      </c>
      <c r="E164" s="55" t="s">
        <v>19</v>
      </c>
      <c r="F164" s="332">
        <v>73</v>
      </c>
      <c r="G164" s="332">
        <v>178028</v>
      </c>
      <c r="H164" s="333">
        <f t="shared" si="4"/>
        <v>1.3555367844423117E-2</v>
      </c>
      <c r="I164" s="303"/>
      <c r="J164" s="330" t="s">
        <v>560</v>
      </c>
      <c r="K164" s="331">
        <v>4</v>
      </c>
      <c r="L164" s="55" t="s">
        <v>561</v>
      </c>
      <c r="M164" s="55" t="s">
        <v>45</v>
      </c>
      <c r="N164" s="332">
        <v>257</v>
      </c>
      <c r="O164" s="332">
        <v>19123</v>
      </c>
      <c r="P164" s="333">
        <f t="shared" si="5"/>
        <v>1.4607832917704724E-3</v>
      </c>
      <c r="Q164" s="303"/>
    </row>
    <row r="165" spans="2:17" ht="21.95" customHeight="1">
      <c r="B165" s="54" t="s">
        <v>1024</v>
      </c>
      <c r="C165" s="55">
        <v>4</v>
      </c>
      <c r="D165" s="55" t="s">
        <v>1025</v>
      </c>
      <c r="E165" s="55" t="s">
        <v>19</v>
      </c>
      <c r="F165" s="332">
        <v>60</v>
      </c>
      <c r="G165" s="332">
        <v>160191</v>
      </c>
      <c r="H165" s="333">
        <f t="shared" si="4"/>
        <v>1.2197227011290267E-2</v>
      </c>
      <c r="I165" s="303"/>
      <c r="J165" s="330" t="s">
        <v>562</v>
      </c>
      <c r="K165" s="331">
        <v>5</v>
      </c>
      <c r="L165" s="55" t="s">
        <v>563</v>
      </c>
      <c r="M165" s="55" t="s">
        <v>45</v>
      </c>
      <c r="N165" s="332">
        <v>257</v>
      </c>
      <c r="O165" s="332">
        <v>19123</v>
      </c>
      <c r="P165" s="333">
        <f t="shared" si="5"/>
        <v>1.4607832917704724E-3</v>
      </c>
      <c r="Q165" s="303"/>
    </row>
    <row r="166" spans="2:17" ht="21.95" customHeight="1">
      <c r="B166" s="54" t="s">
        <v>1026</v>
      </c>
      <c r="C166" s="55">
        <v>4</v>
      </c>
      <c r="D166" s="55" t="s">
        <v>1027</v>
      </c>
      <c r="E166" s="55" t="s">
        <v>19</v>
      </c>
      <c r="F166" s="332">
        <v>0</v>
      </c>
      <c r="G166" s="332">
        <v>1322</v>
      </c>
      <c r="H166" s="333">
        <f t="shared" si="4"/>
        <v>1.0065942599100906E-4</v>
      </c>
      <c r="I166" s="303"/>
      <c r="J166" s="330" t="s">
        <v>564</v>
      </c>
      <c r="K166" s="331">
        <v>3</v>
      </c>
      <c r="L166" s="55" t="s">
        <v>565</v>
      </c>
      <c r="M166" s="55" t="s">
        <v>19</v>
      </c>
      <c r="N166" s="332">
        <v>41</v>
      </c>
      <c r="O166" s="332">
        <v>501002</v>
      </c>
      <c r="P166" s="333">
        <f t="shared" si="5"/>
        <v>3.8270948634816199E-2</v>
      </c>
      <c r="Q166" s="303"/>
    </row>
    <row r="167" spans="2:17" ht="21.95" customHeight="1">
      <c r="B167" s="54" t="s">
        <v>546</v>
      </c>
      <c r="C167" s="55">
        <v>3</v>
      </c>
      <c r="D167" s="55" t="s">
        <v>569</v>
      </c>
      <c r="E167" s="55" t="s">
        <v>19</v>
      </c>
      <c r="F167" s="332">
        <v>107</v>
      </c>
      <c r="G167" s="332">
        <v>334569</v>
      </c>
      <c r="H167" s="333">
        <f t="shared" si="4"/>
        <v>2.5474677378506741E-2</v>
      </c>
      <c r="I167" s="303"/>
      <c r="J167" s="330" t="s">
        <v>566</v>
      </c>
      <c r="K167" s="331">
        <v>3</v>
      </c>
      <c r="L167" s="55" t="s">
        <v>567</v>
      </c>
      <c r="M167" s="55" t="s">
        <v>19</v>
      </c>
      <c r="N167" s="332">
        <v>152</v>
      </c>
      <c r="O167" s="332">
        <v>1293707</v>
      </c>
      <c r="P167" s="333">
        <f t="shared" si="5"/>
        <v>9.8824743505020268E-2</v>
      </c>
      <c r="Q167" s="303"/>
    </row>
    <row r="168" spans="2:17" ht="21.95" customHeight="1">
      <c r="B168" s="54" t="s">
        <v>1028</v>
      </c>
      <c r="C168" s="55">
        <v>4</v>
      </c>
      <c r="D168" s="55" t="s">
        <v>1029</v>
      </c>
      <c r="E168" s="55" t="s">
        <v>19</v>
      </c>
      <c r="F168" s="332">
        <v>0</v>
      </c>
      <c r="G168" s="332">
        <v>534</v>
      </c>
      <c r="H168" s="333">
        <f t="shared" si="4"/>
        <v>4.065970762420487E-5</v>
      </c>
      <c r="I168" s="303"/>
      <c r="J168" s="330" t="s">
        <v>568</v>
      </c>
      <c r="K168" s="331">
        <v>3</v>
      </c>
      <c r="L168" s="55" t="s">
        <v>569</v>
      </c>
      <c r="M168" s="55" t="s">
        <v>19</v>
      </c>
      <c r="N168" s="332">
        <v>394</v>
      </c>
      <c r="O168" s="332">
        <v>3221602</v>
      </c>
      <c r="P168" s="333">
        <f t="shared" si="5"/>
        <v>0.24609435623774187</v>
      </c>
      <c r="Q168" s="303"/>
    </row>
    <row r="169" spans="2:17" ht="21.95" customHeight="1">
      <c r="B169" s="54" t="s">
        <v>1030</v>
      </c>
      <c r="C169" s="55">
        <v>4</v>
      </c>
      <c r="D169" s="55" t="s">
        <v>1031</v>
      </c>
      <c r="E169" s="55" t="s">
        <v>19</v>
      </c>
      <c r="F169" s="332">
        <v>28</v>
      </c>
      <c r="G169" s="332">
        <v>56561</v>
      </c>
      <c r="H169" s="333">
        <f t="shared" si="4"/>
        <v>4.3066549118588983E-3</v>
      </c>
      <c r="I169" s="303"/>
      <c r="J169" s="330" t="s">
        <v>572</v>
      </c>
      <c r="K169" s="331">
        <v>3</v>
      </c>
      <c r="L169" s="55" t="s">
        <v>573</v>
      </c>
      <c r="M169" s="55" t="s">
        <v>19</v>
      </c>
      <c r="N169" s="332">
        <v>21</v>
      </c>
      <c r="O169" s="332">
        <v>33445</v>
      </c>
      <c r="P169" s="333">
        <f t="shared" si="5"/>
        <v>2.5548238871130812E-3</v>
      </c>
      <c r="Q169" s="303"/>
    </row>
    <row r="170" spans="2:17" ht="21.95" customHeight="1">
      <c r="B170" s="54" t="s">
        <v>548</v>
      </c>
      <c r="C170" s="55">
        <v>3</v>
      </c>
      <c r="D170" s="55" t="s">
        <v>573</v>
      </c>
      <c r="E170" s="55" t="s">
        <v>19</v>
      </c>
      <c r="F170" s="332">
        <v>2</v>
      </c>
      <c r="G170" s="332">
        <v>4723</v>
      </c>
      <c r="H170" s="333">
        <f t="shared" si="4"/>
        <v>3.5961760132793933E-4</v>
      </c>
      <c r="I170" s="303"/>
      <c r="J170" s="330" t="s">
        <v>574</v>
      </c>
      <c r="K170" s="331">
        <v>3</v>
      </c>
      <c r="L170" s="55" t="s">
        <v>575</v>
      </c>
      <c r="M170" s="55" t="s">
        <v>19</v>
      </c>
      <c r="N170" s="332">
        <v>0</v>
      </c>
      <c r="O170" s="332">
        <v>7830</v>
      </c>
      <c r="P170" s="333">
        <f t="shared" si="5"/>
        <v>5.9812441429497453E-4</v>
      </c>
      <c r="Q170" s="303"/>
    </row>
    <row r="171" spans="2:17" ht="21.95" customHeight="1">
      <c r="B171" s="54" t="s">
        <v>1032</v>
      </c>
      <c r="C171" s="55">
        <v>4</v>
      </c>
      <c r="D171" s="55" t="s">
        <v>1033</v>
      </c>
      <c r="E171" s="55" t="s">
        <v>19</v>
      </c>
      <c r="F171" s="332">
        <v>0</v>
      </c>
      <c r="G171" s="332">
        <v>568</v>
      </c>
      <c r="H171" s="333">
        <f t="shared" si="4"/>
        <v>4.3248527959828406E-5</v>
      </c>
      <c r="I171" s="303"/>
      <c r="J171" s="330" t="s">
        <v>576</v>
      </c>
      <c r="K171" s="331">
        <v>3</v>
      </c>
      <c r="L171" s="55" t="s">
        <v>577</v>
      </c>
      <c r="M171" s="55" t="s">
        <v>19</v>
      </c>
      <c r="N171" s="332">
        <v>42</v>
      </c>
      <c r="O171" s="332">
        <v>621751</v>
      </c>
      <c r="P171" s="333">
        <f t="shared" si="5"/>
        <v>4.7494821546911203E-2</v>
      </c>
      <c r="Q171" s="303"/>
    </row>
    <row r="172" spans="2:17" ht="21.95" customHeight="1">
      <c r="B172" s="54" t="s">
        <v>550</v>
      </c>
      <c r="C172" s="55">
        <v>3</v>
      </c>
      <c r="D172" s="55" t="s">
        <v>1034</v>
      </c>
      <c r="E172" s="55" t="s">
        <v>19</v>
      </c>
      <c r="F172" s="332">
        <v>5</v>
      </c>
      <c r="G172" s="332">
        <v>416378</v>
      </c>
      <c r="H172" s="333">
        <f t="shared" si="4"/>
        <v>3.1703759814889848E-2</v>
      </c>
      <c r="I172" s="303"/>
      <c r="J172" s="328" t="s">
        <v>578</v>
      </c>
      <c r="K172" s="329">
        <v>2</v>
      </c>
      <c r="L172" s="326" t="s">
        <v>579</v>
      </c>
      <c r="M172" s="326"/>
      <c r="N172" s="44">
        <v>0</v>
      </c>
      <c r="O172" s="44">
        <v>44053757</v>
      </c>
      <c r="P172" s="327">
        <f t="shared" si="5"/>
        <v>3.3652142532717928</v>
      </c>
      <c r="Q172" s="303"/>
    </row>
    <row r="173" spans="2:17" ht="21.95" customHeight="1">
      <c r="B173" s="54" t="s">
        <v>552</v>
      </c>
      <c r="C173" s="55">
        <v>3</v>
      </c>
      <c r="D173" s="55" t="s">
        <v>1035</v>
      </c>
      <c r="E173" s="55" t="s">
        <v>296</v>
      </c>
      <c r="F173" s="332">
        <v>257729</v>
      </c>
      <c r="G173" s="332">
        <v>1500888</v>
      </c>
      <c r="H173" s="333">
        <f t="shared" si="4"/>
        <v>0.11428027576156854</v>
      </c>
      <c r="I173" s="303"/>
      <c r="J173" s="330" t="s">
        <v>580</v>
      </c>
      <c r="K173" s="331">
        <v>3</v>
      </c>
      <c r="L173" s="55" t="s">
        <v>581</v>
      </c>
      <c r="M173" s="55" t="s">
        <v>19</v>
      </c>
      <c r="N173" s="332">
        <v>29</v>
      </c>
      <c r="O173" s="332">
        <v>55015</v>
      </c>
      <c r="P173" s="333">
        <f t="shared" si="5"/>
        <v>4.2025306069524938E-3</v>
      </c>
      <c r="Q173" s="303"/>
    </row>
    <row r="174" spans="2:17" ht="21.95" customHeight="1">
      <c r="B174" s="325" t="s">
        <v>554</v>
      </c>
      <c r="C174" s="326">
        <v>2</v>
      </c>
      <c r="D174" s="326" t="s">
        <v>579</v>
      </c>
      <c r="E174" s="326"/>
      <c r="F174" s="44">
        <v>0</v>
      </c>
      <c r="G174" s="44">
        <v>27502277</v>
      </c>
      <c r="H174" s="327">
        <f t="shared" si="4"/>
        <v>2.0940721756926859</v>
      </c>
      <c r="I174" s="303"/>
      <c r="J174" s="330" t="s">
        <v>582</v>
      </c>
      <c r="K174" s="331">
        <v>3</v>
      </c>
      <c r="L174" s="55" t="s">
        <v>583</v>
      </c>
      <c r="M174" s="55" t="s">
        <v>19</v>
      </c>
      <c r="N174" s="332">
        <v>137</v>
      </c>
      <c r="O174" s="332">
        <v>10357615</v>
      </c>
      <c r="P174" s="333">
        <f t="shared" si="5"/>
        <v>0.79120592661147426</v>
      </c>
      <c r="Q174" s="303"/>
    </row>
    <row r="175" spans="2:17" ht="21.95" customHeight="1">
      <c r="B175" s="54" t="s">
        <v>556</v>
      </c>
      <c r="C175" s="55">
        <v>3</v>
      </c>
      <c r="D175" s="55" t="s">
        <v>1038</v>
      </c>
      <c r="E175" s="55" t="s">
        <v>19</v>
      </c>
      <c r="F175" s="332">
        <v>3</v>
      </c>
      <c r="G175" s="332">
        <v>36737</v>
      </c>
      <c r="H175" s="333">
        <f t="shared" si="4"/>
        <v>2.7972203726412256E-3</v>
      </c>
      <c r="I175" s="303"/>
      <c r="J175" s="330" t="s">
        <v>584</v>
      </c>
      <c r="K175" s="331">
        <v>3</v>
      </c>
      <c r="L175" s="55" t="s">
        <v>585</v>
      </c>
      <c r="M175" s="55" t="s">
        <v>45</v>
      </c>
      <c r="N175" s="332">
        <v>285871</v>
      </c>
      <c r="O175" s="332">
        <v>8363863</v>
      </c>
      <c r="P175" s="333">
        <f t="shared" si="5"/>
        <v>0.63890557574947759</v>
      </c>
      <c r="Q175" s="303"/>
    </row>
    <row r="176" spans="2:17" ht="21.95" customHeight="1">
      <c r="B176" s="54" t="s">
        <v>558</v>
      </c>
      <c r="C176" s="55">
        <v>4</v>
      </c>
      <c r="D176" s="55" t="s">
        <v>1039</v>
      </c>
      <c r="E176" s="55" t="s">
        <v>19</v>
      </c>
      <c r="F176" s="332">
        <v>2</v>
      </c>
      <c r="G176" s="332">
        <v>23779</v>
      </c>
      <c r="H176" s="333">
        <f t="shared" si="4"/>
        <v>1.8105752576703515E-3</v>
      </c>
      <c r="I176" s="303"/>
      <c r="J176" s="330" t="s">
        <v>586</v>
      </c>
      <c r="K176" s="331">
        <v>3</v>
      </c>
      <c r="L176" s="55" t="s">
        <v>587</v>
      </c>
      <c r="M176" s="55"/>
      <c r="N176" s="332">
        <v>0</v>
      </c>
      <c r="O176" s="332">
        <v>275683</v>
      </c>
      <c r="P176" s="333">
        <f t="shared" si="5"/>
        <v>2.105909743372688E-2</v>
      </c>
      <c r="Q176" s="303"/>
    </row>
    <row r="177" spans="2:17" ht="21.95" customHeight="1">
      <c r="B177" s="54" t="s">
        <v>564</v>
      </c>
      <c r="C177" s="55">
        <v>3</v>
      </c>
      <c r="D177" s="55" t="s">
        <v>1040</v>
      </c>
      <c r="E177" s="55" t="s">
        <v>19</v>
      </c>
      <c r="F177" s="332">
        <v>0</v>
      </c>
      <c r="G177" s="332">
        <v>16164</v>
      </c>
      <c r="H177" s="333">
        <f t="shared" si="4"/>
        <v>1.2307556442652575E-3</v>
      </c>
      <c r="I177" s="303"/>
      <c r="J177" s="330" t="s">
        <v>588</v>
      </c>
      <c r="K177" s="331">
        <v>3</v>
      </c>
      <c r="L177" s="55" t="s">
        <v>589</v>
      </c>
      <c r="M177" s="55" t="s">
        <v>45</v>
      </c>
      <c r="N177" s="332">
        <v>18346</v>
      </c>
      <c r="O177" s="332">
        <v>140268</v>
      </c>
      <c r="P177" s="333">
        <f t="shared" si="5"/>
        <v>1.0714906174243614E-2</v>
      </c>
      <c r="Q177" s="303"/>
    </row>
    <row r="178" spans="2:17" ht="21.95" customHeight="1">
      <c r="B178" s="54" t="s">
        <v>568</v>
      </c>
      <c r="C178" s="55">
        <v>3</v>
      </c>
      <c r="D178" s="55" t="s">
        <v>1045</v>
      </c>
      <c r="E178" s="55" t="s">
        <v>19</v>
      </c>
      <c r="F178" s="332">
        <v>70</v>
      </c>
      <c r="G178" s="332">
        <v>405638</v>
      </c>
      <c r="H178" s="333">
        <f t="shared" si="4"/>
        <v>3.0885997155931117E-2</v>
      </c>
      <c r="I178" s="303"/>
      <c r="J178" s="337" t="s">
        <v>590</v>
      </c>
      <c r="K178" s="338">
        <v>1</v>
      </c>
      <c r="L178" s="335" t="s">
        <v>591</v>
      </c>
      <c r="M178" s="335"/>
      <c r="N178" s="60"/>
      <c r="O178" s="60">
        <v>897398537</v>
      </c>
      <c r="P178" s="336">
        <f t="shared" si="5"/>
        <v>68.551210004124158</v>
      </c>
      <c r="Q178" s="303"/>
    </row>
    <row r="179" spans="2:17" ht="21.95" customHeight="1">
      <c r="B179" s="54" t="s">
        <v>1046</v>
      </c>
      <c r="C179" s="55">
        <v>4</v>
      </c>
      <c r="D179" s="55" t="s">
        <v>1047</v>
      </c>
      <c r="E179" s="55" t="s">
        <v>19</v>
      </c>
      <c r="F179" s="332">
        <v>10</v>
      </c>
      <c r="G179" s="332">
        <v>75063</v>
      </c>
      <c r="H179" s="333">
        <f t="shared" si="4"/>
        <v>5.7154300250855626E-3</v>
      </c>
      <c r="I179" s="303"/>
      <c r="J179" s="328" t="s">
        <v>592</v>
      </c>
      <c r="K179" s="329">
        <v>2</v>
      </c>
      <c r="L179" s="326" t="s">
        <v>593</v>
      </c>
      <c r="M179" s="326"/>
      <c r="N179" s="44">
        <v>0</v>
      </c>
      <c r="O179" s="44">
        <v>411486228</v>
      </c>
      <c r="P179" s="327">
        <f t="shared" si="5"/>
        <v>31.432944969725206</v>
      </c>
      <c r="Q179" s="303"/>
    </row>
    <row r="180" spans="2:17" ht="21.95" customHeight="1">
      <c r="B180" s="54" t="s">
        <v>1048</v>
      </c>
      <c r="C180" s="55">
        <v>4</v>
      </c>
      <c r="D180" s="55" t="s">
        <v>1049</v>
      </c>
      <c r="E180" s="55" t="s">
        <v>19</v>
      </c>
      <c r="F180" s="332">
        <v>60</v>
      </c>
      <c r="G180" s="332">
        <v>319971</v>
      </c>
      <c r="H180" s="333">
        <f t="shared" si="4"/>
        <v>2.4363159753229321E-2</v>
      </c>
      <c r="I180" s="303"/>
      <c r="J180" s="330" t="s">
        <v>594</v>
      </c>
      <c r="K180" s="331">
        <v>3</v>
      </c>
      <c r="L180" s="55" t="s">
        <v>595</v>
      </c>
      <c r="M180" s="55" t="s">
        <v>19</v>
      </c>
      <c r="N180" s="332">
        <v>1313</v>
      </c>
      <c r="O180" s="332">
        <v>254341839</v>
      </c>
      <c r="P180" s="333">
        <f t="shared" si="5"/>
        <v>19.428871453714141</v>
      </c>
      <c r="Q180" s="303"/>
    </row>
    <row r="181" spans="2:17" ht="21.95" customHeight="1">
      <c r="B181" s="54" t="s">
        <v>570</v>
      </c>
      <c r="C181" s="55">
        <v>3</v>
      </c>
      <c r="D181" s="55" t="s">
        <v>1050</v>
      </c>
      <c r="E181" s="55" t="s">
        <v>19</v>
      </c>
      <c r="F181" s="332">
        <v>855</v>
      </c>
      <c r="G181" s="332">
        <v>2626823</v>
      </c>
      <c r="H181" s="333">
        <f t="shared" si="4"/>
        <v>0.20001096472010621</v>
      </c>
      <c r="I181" s="303"/>
      <c r="J181" s="330" t="s">
        <v>596</v>
      </c>
      <c r="K181" s="331">
        <v>4</v>
      </c>
      <c r="L181" s="55" t="s">
        <v>597</v>
      </c>
      <c r="M181" s="55" t="s">
        <v>45</v>
      </c>
      <c r="N181" s="332">
        <v>1970</v>
      </c>
      <c r="O181" s="332">
        <v>15284</v>
      </c>
      <c r="P181" s="333">
        <f t="shared" si="5"/>
        <v>1.1675266344935366E-3</v>
      </c>
      <c r="Q181" s="303"/>
    </row>
    <row r="182" spans="2:17" ht="21.95" customHeight="1">
      <c r="B182" s="54" t="s">
        <v>1051</v>
      </c>
      <c r="C182" s="55">
        <v>4</v>
      </c>
      <c r="D182" s="55" t="s">
        <v>1052</v>
      </c>
      <c r="E182" s="55" t="s">
        <v>19</v>
      </c>
      <c r="F182" s="332">
        <v>0</v>
      </c>
      <c r="G182" s="332">
        <v>1692</v>
      </c>
      <c r="H182" s="333">
        <f t="shared" si="4"/>
        <v>1.2883188258455927E-4</v>
      </c>
      <c r="I182" s="303"/>
      <c r="J182" s="330" t="s">
        <v>598</v>
      </c>
      <c r="K182" s="331">
        <v>4</v>
      </c>
      <c r="L182" s="55" t="s">
        <v>599</v>
      </c>
      <c r="M182" s="55" t="s">
        <v>45</v>
      </c>
      <c r="N182" s="332">
        <v>245</v>
      </c>
      <c r="O182" s="332">
        <v>1453</v>
      </c>
      <c r="P182" s="333">
        <f t="shared" si="5"/>
        <v>1.109929468672539E-4</v>
      </c>
      <c r="Q182" s="303"/>
    </row>
    <row r="183" spans="2:17" ht="21.95" customHeight="1">
      <c r="B183" s="54" t="s">
        <v>1055</v>
      </c>
      <c r="C183" s="55">
        <v>4</v>
      </c>
      <c r="D183" s="55" t="s">
        <v>1056</v>
      </c>
      <c r="E183" s="55" t="s">
        <v>19</v>
      </c>
      <c r="F183" s="332">
        <v>789</v>
      </c>
      <c r="G183" s="332">
        <v>2236553</v>
      </c>
      <c r="H183" s="333">
        <f t="shared" si="4"/>
        <v>0.17029511435587694</v>
      </c>
      <c r="I183" s="303"/>
      <c r="J183" s="330" t="s">
        <v>600</v>
      </c>
      <c r="K183" s="331">
        <v>4</v>
      </c>
      <c r="L183" s="55" t="s">
        <v>601</v>
      </c>
      <c r="M183" s="55" t="s">
        <v>45</v>
      </c>
      <c r="N183" s="332">
        <v>717874</v>
      </c>
      <c r="O183" s="332">
        <v>243096022</v>
      </c>
      <c r="P183" s="333">
        <f t="shared" si="5"/>
        <v>18.569816829653675</v>
      </c>
      <c r="Q183" s="303"/>
    </row>
    <row r="184" spans="2:17" ht="21.95" customHeight="1">
      <c r="B184" s="54" t="s">
        <v>1057</v>
      </c>
      <c r="C184" s="55">
        <v>4</v>
      </c>
      <c r="D184" s="55" t="s">
        <v>1058</v>
      </c>
      <c r="E184" s="55" t="s">
        <v>19</v>
      </c>
      <c r="F184" s="332">
        <v>16</v>
      </c>
      <c r="G184" s="332">
        <v>27531</v>
      </c>
      <c r="H184" s="333">
        <f t="shared" si="4"/>
        <v>2.0962591958838656E-3</v>
      </c>
      <c r="I184" s="303"/>
      <c r="J184" s="330" t="s">
        <v>602</v>
      </c>
      <c r="K184" s="331">
        <v>4</v>
      </c>
      <c r="L184" s="55" t="s">
        <v>603</v>
      </c>
      <c r="M184" s="55" t="s">
        <v>45</v>
      </c>
      <c r="N184" s="332">
        <v>463624</v>
      </c>
      <c r="O184" s="332">
        <v>2974477</v>
      </c>
      <c r="P184" s="333">
        <f t="shared" si="5"/>
        <v>0.22721677055668876</v>
      </c>
      <c r="Q184" s="303"/>
    </row>
    <row r="185" spans="2:17" ht="21.95" customHeight="1">
      <c r="B185" s="54" t="s">
        <v>572</v>
      </c>
      <c r="C185" s="55">
        <v>3</v>
      </c>
      <c r="D185" s="55" t="s">
        <v>585</v>
      </c>
      <c r="E185" s="55" t="s">
        <v>45</v>
      </c>
      <c r="F185" s="332">
        <v>607784</v>
      </c>
      <c r="G185" s="332">
        <v>15522423</v>
      </c>
      <c r="H185" s="333">
        <f t="shared" si="4"/>
        <v>1.1819048329573654</v>
      </c>
      <c r="I185" s="303"/>
      <c r="J185" s="330" t="s">
        <v>604</v>
      </c>
      <c r="K185" s="331">
        <v>4</v>
      </c>
      <c r="L185" s="55" t="s">
        <v>605</v>
      </c>
      <c r="M185" s="55" t="s">
        <v>45</v>
      </c>
      <c r="N185" s="332">
        <v>18359</v>
      </c>
      <c r="O185" s="332">
        <v>2063649</v>
      </c>
      <c r="P185" s="333">
        <f t="shared" si="5"/>
        <v>0.15763969980018008</v>
      </c>
      <c r="Q185" s="303"/>
    </row>
    <row r="186" spans="2:17" ht="21.95" customHeight="1">
      <c r="B186" s="54" t="s">
        <v>1059</v>
      </c>
      <c r="C186" s="55">
        <v>4</v>
      </c>
      <c r="D186" s="55" t="s">
        <v>1060</v>
      </c>
      <c r="E186" s="55" t="s">
        <v>45</v>
      </c>
      <c r="F186" s="332">
        <v>7083</v>
      </c>
      <c r="G186" s="332">
        <v>182961</v>
      </c>
      <c r="H186" s="333">
        <f t="shared" si="4"/>
        <v>1.393097521841226E-2</v>
      </c>
      <c r="I186" s="303"/>
      <c r="J186" s="330" t="s">
        <v>606</v>
      </c>
      <c r="K186" s="331">
        <v>3</v>
      </c>
      <c r="L186" s="55" t="s">
        <v>607</v>
      </c>
      <c r="M186" s="55"/>
      <c r="N186" s="332">
        <v>0</v>
      </c>
      <c r="O186" s="332">
        <v>82931</v>
      </c>
      <c r="P186" s="333">
        <f t="shared" si="5"/>
        <v>6.335000740982955E-3</v>
      </c>
      <c r="Q186" s="303"/>
    </row>
    <row r="187" spans="2:17" ht="21.95" customHeight="1">
      <c r="B187" s="54" t="s">
        <v>574</v>
      </c>
      <c r="C187" s="55">
        <v>3</v>
      </c>
      <c r="D187" s="55" t="s">
        <v>587</v>
      </c>
      <c r="E187" s="55"/>
      <c r="F187" s="332">
        <v>0</v>
      </c>
      <c r="G187" s="332">
        <v>2246495</v>
      </c>
      <c r="H187" s="333">
        <f t="shared" si="4"/>
        <v>0.17105211587872307</v>
      </c>
      <c r="I187" s="303"/>
      <c r="J187" s="330" t="s">
        <v>611</v>
      </c>
      <c r="K187" s="331">
        <v>3</v>
      </c>
      <c r="L187" s="55" t="s">
        <v>612</v>
      </c>
      <c r="M187" s="55"/>
      <c r="N187" s="332">
        <v>0</v>
      </c>
      <c r="O187" s="332">
        <v>33088812</v>
      </c>
      <c r="P187" s="333">
        <f t="shared" si="5"/>
        <v>2.5276151082013443</v>
      </c>
      <c r="Q187" s="303"/>
    </row>
    <row r="188" spans="2:17" ht="21.95" customHeight="1">
      <c r="B188" s="54" t="s">
        <v>1061</v>
      </c>
      <c r="C188" s="55">
        <v>4</v>
      </c>
      <c r="D188" s="55" t="s">
        <v>1062</v>
      </c>
      <c r="E188" s="55" t="s">
        <v>45</v>
      </c>
      <c r="F188" s="332">
        <v>6290</v>
      </c>
      <c r="G188" s="332">
        <v>140111</v>
      </c>
      <c r="H188" s="333">
        <f t="shared" si="4"/>
        <v>1.0668300177780841E-2</v>
      </c>
      <c r="I188" s="303"/>
      <c r="J188" s="330" t="s">
        <v>613</v>
      </c>
      <c r="K188" s="331">
        <v>4</v>
      </c>
      <c r="L188" s="55" t="s">
        <v>614</v>
      </c>
      <c r="M188" s="55" t="s">
        <v>16</v>
      </c>
      <c r="N188" s="332">
        <v>1523663</v>
      </c>
      <c r="O188" s="332">
        <v>22949817</v>
      </c>
      <c r="P188" s="333">
        <f t="shared" si="5"/>
        <v>1.753109304125396</v>
      </c>
      <c r="Q188" s="303"/>
    </row>
    <row r="189" spans="2:17" ht="21.95" customHeight="1">
      <c r="B189" s="54" t="s">
        <v>576</v>
      </c>
      <c r="C189" s="55">
        <v>3</v>
      </c>
      <c r="D189" s="55" t="s">
        <v>589</v>
      </c>
      <c r="E189" s="55" t="s">
        <v>45</v>
      </c>
      <c r="F189" s="332">
        <v>16716</v>
      </c>
      <c r="G189" s="332">
        <v>229130</v>
      </c>
      <c r="H189" s="333">
        <f t="shared" si="4"/>
        <v>1.7446364808865286E-2</v>
      </c>
      <c r="I189" s="303"/>
      <c r="J189" s="330" t="s">
        <v>615</v>
      </c>
      <c r="K189" s="331">
        <v>4</v>
      </c>
      <c r="L189" s="55" t="s">
        <v>616</v>
      </c>
      <c r="M189" s="55" t="s">
        <v>45</v>
      </c>
      <c r="N189" s="332">
        <v>267876</v>
      </c>
      <c r="O189" s="332">
        <v>8650705</v>
      </c>
      <c r="P189" s="333">
        <f t="shared" si="5"/>
        <v>0.66081709595959237</v>
      </c>
      <c r="Q189" s="303"/>
    </row>
    <row r="190" spans="2:17" ht="21.95" customHeight="1">
      <c r="B190" s="54" t="s">
        <v>1063</v>
      </c>
      <c r="C190" s="55">
        <v>4</v>
      </c>
      <c r="D190" s="55" t="s">
        <v>1064</v>
      </c>
      <c r="E190" s="55" t="s">
        <v>45</v>
      </c>
      <c r="F190" s="332">
        <v>13762</v>
      </c>
      <c r="G190" s="332">
        <v>88776</v>
      </c>
      <c r="H190" s="333">
        <f t="shared" si="4"/>
        <v>6.7595621798621939E-3</v>
      </c>
      <c r="I190" s="303"/>
      <c r="J190" s="330" t="s">
        <v>617</v>
      </c>
      <c r="K190" s="331">
        <v>3</v>
      </c>
      <c r="L190" s="55" t="s">
        <v>618</v>
      </c>
      <c r="M190" s="55"/>
      <c r="N190" s="332">
        <v>0</v>
      </c>
      <c r="O190" s="332">
        <v>5563833</v>
      </c>
      <c r="P190" s="333">
        <f t="shared" si="5"/>
        <v>0.42501460464368473</v>
      </c>
      <c r="Q190" s="303"/>
    </row>
    <row r="191" spans="2:17" ht="21.95" customHeight="1">
      <c r="B191" s="54" t="s">
        <v>1065</v>
      </c>
      <c r="C191" s="55">
        <v>3</v>
      </c>
      <c r="D191" s="55" t="s">
        <v>1066</v>
      </c>
      <c r="E191" s="55" t="s">
        <v>19</v>
      </c>
      <c r="F191" s="332">
        <v>146</v>
      </c>
      <c r="G191" s="332">
        <v>1555921</v>
      </c>
      <c r="H191" s="333">
        <f t="shared" si="4"/>
        <v>0.11847058604187355</v>
      </c>
      <c r="I191" s="303"/>
      <c r="J191" s="330" t="s">
        <v>619</v>
      </c>
      <c r="K191" s="331">
        <v>4</v>
      </c>
      <c r="L191" s="55" t="s">
        <v>620</v>
      </c>
      <c r="M191" s="55" t="s">
        <v>16</v>
      </c>
      <c r="N191" s="332">
        <v>299</v>
      </c>
      <c r="O191" s="332">
        <v>945110</v>
      </c>
      <c r="P191" s="333">
        <f t="shared" si="5"/>
        <v>7.2195832081011935E-2</v>
      </c>
      <c r="Q191" s="303"/>
    </row>
    <row r="192" spans="2:17" ht="21.95" customHeight="1">
      <c r="B192" s="54" t="s">
        <v>1067</v>
      </c>
      <c r="C192" s="55">
        <v>3</v>
      </c>
      <c r="D192" s="55" t="s">
        <v>1068</v>
      </c>
      <c r="E192" s="55" t="s">
        <v>19</v>
      </c>
      <c r="F192" s="332">
        <v>57</v>
      </c>
      <c r="G192" s="332">
        <v>350084</v>
      </c>
      <c r="H192" s="333">
        <f t="shared" si="4"/>
        <v>2.6656017011071419E-2</v>
      </c>
      <c r="I192" s="303"/>
      <c r="J192" s="330" t="s">
        <v>627</v>
      </c>
      <c r="K192" s="331">
        <v>5</v>
      </c>
      <c r="L192" s="55" t="s">
        <v>628</v>
      </c>
      <c r="M192" s="55" t="s">
        <v>16</v>
      </c>
      <c r="N192" s="332">
        <v>108</v>
      </c>
      <c r="O192" s="332">
        <v>7172</v>
      </c>
      <c r="P192" s="333">
        <f t="shared" si="5"/>
        <v>5.4786057462625256E-4</v>
      </c>
      <c r="Q192" s="303"/>
    </row>
    <row r="193" spans="2:17" ht="21.95" customHeight="1">
      <c r="B193" s="54" t="s">
        <v>1069</v>
      </c>
      <c r="C193" s="55">
        <v>3</v>
      </c>
      <c r="D193" s="55" t="s">
        <v>1070</v>
      </c>
      <c r="E193" s="55" t="s">
        <v>45</v>
      </c>
      <c r="F193" s="332">
        <v>7189</v>
      </c>
      <c r="G193" s="332">
        <v>84364</v>
      </c>
      <c r="H193" s="333">
        <f t="shared" si="4"/>
        <v>6.4236246704277534E-3</v>
      </c>
      <c r="I193" s="303"/>
      <c r="J193" s="330" t="s">
        <v>629</v>
      </c>
      <c r="K193" s="331">
        <v>4</v>
      </c>
      <c r="L193" s="55" t="s">
        <v>630</v>
      </c>
      <c r="M193" s="55" t="s">
        <v>16</v>
      </c>
      <c r="N193" s="332">
        <v>1</v>
      </c>
      <c r="O193" s="332">
        <v>2014</v>
      </c>
      <c r="P193" s="333">
        <f t="shared" si="5"/>
        <v>1.5384707156961415E-4</v>
      </c>
      <c r="Q193" s="303"/>
    </row>
    <row r="194" spans="2:17" ht="21.95" customHeight="1">
      <c r="B194" s="334" t="s">
        <v>590</v>
      </c>
      <c r="C194" s="335">
        <v>1</v>
      </c>
      <c r="D194" s="335" t="s">
        <v>591</v>
      </c>
      <c r="E194" s="335"/>
      <c r="F194" s="60"/>
      <c r="G194" s="60">
        <v>758185623</v>
      </c>
      <c r="H194" s="336">
        <f t="shared" si="4"/>
        <v>57.729598794111645</v>
      </c>
      <c r="I194" s="303"/>
      <c r="J194" s="330" t="s">
        <v>631</v>
      </c>
      <c r="K194" s="331">
        <v>4</v>
      </c>
      <c r="L194" s="55" t="s">
        <v>632</v>
      </c>
      <c r="M194" s="55" t="s">
        <v>45</v>
      </c>
      <c r="N194" s="332">
        <v>2999</v>
      </c>
      <c r="O194" s="332">
        <v>13783</v>
      </c>
      <c r="P194" s="333">
        <f t="shared" si="5"/>
        <v>1.0528670245501448E-3</v>
      </c>
      <c r="Q194" s="303"/>
    </row>
    <row r="195" spans="2:17" ht="21.95" customHeight="1">
      <c r="B195" s="325" t="s">
        <v>592</v>
      </c>
      <c r="C195" s="326">
        <v>2</v>
      </c>
      <c r="D195" s="326" t="s">
        <v>593</v>
      </c>
      <c r="E195" s="326"/>
      <c r="F195" s="44">
        <v>0</v>
      </c>
      <c r="G195" s="44">
        <v>278924821</v>
      </c>
      <c r="H195" s="327">
        <f t="shared" si="4"/>
        <v>21.23783084455745</v>
      </c>
      <c r="I195" s="303"/>
      <c r="J195" s="330" t="s">
        <v>633</v>
      </c>
      <c r="K195" s="331">
        <v>3</v>
      </c>
      <c r="L195" s="55" t="s">
        <v>634</v>
      </c>
      <c r="M195" s="55"/>
      <c r="N195" s="332">
        <v>0</v>
      </c>
      <c r="O195" s="332">
        <v>681125</v>
      </c>
      <c r="P195" s="333">
        <f t="shared" si="5"/>
        <v>5.2030330994465461E-2</v>
      </c>
      <c r="Q195" s="303"/>
    </row>
    <row r="196" spans="2:17" ht="21.95" customHeight="1">
      <c r="B196" s="54" t="s">
        <v>594</v>
      </c>
      <c r="C196" s="55">
        <v>3</v>
      </c>
      <c r="D196" s="55" t="s">
        <v>595</v>
      </c>
      <c r="E196" s="55" t="s">
        <v>45</v>
      </c>
      <c r="F196" s="332">
        <v>3938377</v>
      </c>
      <c r="G196" s="332">
        <v>76888307</v>
      </c>
      <c r="H196" s="333">
        <f t="shared" si="4"/>
        <v>5.8544121392136796</v>
      </c>
      <c r="I196" s="303"/>
      <c r="J196" s="330" t="s">
        <v>635</v>
      </c>
      <c r="K196" s="331">
        <v>4</v>
      </c>
      <c r="L196" s="55" t="s">
        <v>636</v>
      </c>
      <c r="M196" s="55" t="s">
        <v>16</v>
      </c>
      <c r="N196" s="332">
        <v>1</v>
      </c>
      <c r="O196" s="332">
        <v>16034</v>
      </c>
      <c r="P196" s="333">
        <f t="shared" si="5"/>
        <v>1.2248182450581894E-3</v>
      </c>
      <c r="Q196" s="303"/>
    </row>
    <row r="197" spans="2:17" ht="21.95" customHeight="1">
      <c r="B197" s="54" t="s">
        <v>596</v>
      </c>
      <c r="C197" s="55">
        <v>4</v>
      </c>
      <c r="D197" s="55" t="s">
        <v>597</v>
      </c>
      <c r="E197" s="55" t="s">
        <v>45</v>
      </c>
      <c r="F197" s="332">
        <v>323</v>
      </c>
      <c r="G197" s="332">
        <v>9567</v>
      </c>
      <c r="H197" s="333">
        <f t="shared" si="4"/>
        <v>7.2844835737971537E-4</v>
      </c>
      <c r="I197" s="303"/>
      <c r="J197" s="330" t="s">
        <v>637</v>
      </c>
      <c r="K197" s="331">
        <v>3</v>
      </c>
      <c r="L197" s="55" t="s">
        <v>638</v>
      </c>
      <c r="M197" s="55" t="s">
        <v>19</v>
      </c>
      <c r="N197" s="332">
        <v>6</v>
      </c>
      <c r="O197" s="332">
        <v>264260</v>
      </c>
      <c r="P197" s="333">
        <f t="shared" si="5"/>
        <v>2.0186508010420177E-2</v>
      </c>
      <c r="Q197" s="303"/>
    </row>
    <row r="198" spans="2:17" ht="21.95" customHeight="1">
      <c r="B198" s="54" t="s">
        <v>598</v>
      </c>
      <c r="C198" s="55">
        <v>4</v>
      </c>
      <c r="D198" s="55" t="s">
        <v>1071</v>
      </c>
      <c r="E198" s="55" t="s">
        <v>45</v>
      </c>
      <c r="F198" s="332">
        <v>3566464</v>
      </c>
      <c r="G198" s="332">
        <v>66795331</v>
      </c>
      <c r="H198" s="333">
        <f t="shared" ref="H198:H261" si="6">G198/$G$357*100</f>
        <v>5.0859150358089664</v>
      </c>
      <c r="I198" s="303"/>
      <c r="J198" s="330" t="s">
        <v>639</v>
      </c>
      <c r="K198" s="331">
        <v>3</v>
      </c>
      <c r="L198" s="55" t="s">
        <v>640</v>
      </c>
      <c r="M198" s="55"/>
      <c r="N198" s="332">
        <v>0</v>
      </c>
      <c r="O198" s="332">
        <v>174950</v>
      </c>
      <c r="P198" s="333">
        <f t="shared" ref="P198:P261" si="7">O198/$O$287*100</f>
        <v>1.3364223024381328E-2</v>
      </c>
      <c r="Q198" s="303"/>
    </row>
    <row r="199" spans="2:17" ht="21.95" customHeight="1">
      <c r="B199" s="54" t="s">
        <v>1072</v>
      </c>
      <c r="C199" s="55">
        <v>5</v>
      </c>
      <c r="D199" s="55" t="s">
        <v>1073</v>
      </c>
      <c r="E199" s="55" t="s">
        <v>45</v>
      </c>
      <c r="F199" s="332">
        <v>3151276</v>
      </c>
      <c r="G199" s="332">
        <v>10878924</v>
      </c>
      <c r="H199" s="333">
        <f t="shared" si="6"/>
        <v>0.82834057885008505</v>
      </c>
      <c r="I199" s="303"/>
      <c r="J199" s="330" t="s">
        <v>641</v>
      </c>
      <c r="K199" s="331">
        <v>4</v>
      </c>
      <c r="L199" s="55" t="s">
        <v>642</v>
      </c>
      <c r="M199" s="55"/>
      <c r="N199" s="332">
        <v>0</v>
      </c>
      <c r="O199" s="332">
        <v>80820</v>
      </c>
      <c r="P199" s="333">
        <f t="shared" si="7"/>
        <v>6.1737439544469787E-3</v>
      </c>
      <c r="Q199" s="303"/>
    </row>
    <row r="200" spans="2:17" ht="21.95" customHeight="1">
      <c r="B200" s="54" t="s">
        <v>1074</v>
      </c>
      <c r="C200" s="55">
        <v>5</v>
      </c>
      <c r="D200" s="55" t="s">
        <v>1075</v>
      </c>
      <c r="E200" s="55" t="s">
        <v>45</v>
      </c>
      <c r="F200" s="332">
        <v>415188</v>
      </c>
      <c r="G200" s="332">
        <v>55916407</v>
      </c>
      <c r="H200" s="333">
        <f t="shared" si="6"/>
        <v>4.2575744569588814</v>
      </c>
      <c r="I200" s="303"/>
      <c r="J200" s="330" t="s">
        <v>643</v>
      </c>
      <c r="K200" s="331">
        <v>3</v>
      </c>
      <c r="L200" s="55" t="s">
        <v>644</v>
      </c>
      <c r="M200" s="55" t="s">
        <v>19</v>
      </c>
      <c r="N200" s="332">
        <v>16</v>
      </c>
      <c r="O200" s="332">
        <v>185888</v>
      </c>
      <c r="P200" s="333">
        <f t="shared" si="7"/>
        <v>1.4199763872856224E-2</v>
      </c>
      <c r="Q200" s="303"/>
    </row>
    <row r="201" spans="2:17" ht="21.95" customHeight="1">
      <c r="B201" s="54" t="s">
        <v>600</v>
      </c>
      <c r="C201" s="55">
        <v>4</v>
      </c>
      <c r="D201" s="55" t="s">
        <v>1076</v>
      </c>
      <c r="E201" s="55" t="s">
        <v>45</v>
      </c>
      <c r="F201" s="332">
        <v>87145</v>
      </c>
      <c r="G201" s="332">
        <v>4138621</v>
      </c>
      <c r="H201" s="333">
        <f t="shared" si="6"/>
        <v>0.31512194724231163</v>
      </c>
      <c r="I201" s="303"/>
      <c r="J201" s="330" t="s">
        <v>645</v>
      </c>
      <c r="K201" s="331">
        <v>3</v>
      </c>
      <c r="L201" s="55" t="s">
        <v>646</v>
      </c>
      <c r="M201" s="55" t="s">
        <v>19</v>
      </c>
      <c r="N201" s="332">
        <v>45</v>
      </c>
      <c r="O201" s="332">
        <v>266242</v>
      </c>
      <c r="P201" s="333">
        <f t="shared" si="7"/>
        <v>2.0337910639939033E-2</v>
      </c>
      <c r="Q201" s="303"/>
    </row>
    <row r="202" spans="2:17" ht="21.95" customHeight="1">
      <c r="B202" s="54" t="s">
        <v>606</v>
      </c>
      <c r="C202" s="55">
        <v>3</v>
      </c>
      <c r="D202" s="55" t="s">
        <v>607</v>
      </c>
      <c r="E202" s="55"/>
      <c r="F202" s="332">
        <v>0</v>
      </c>
      <c r="G202" s="332">
        <v>55096</v>
      </c>
      <c r="H202" s="333">
        <f t="shared" si="6"/>
        <v>4.1951072121033548E-3</v>
      </c>
      <c r="I202" s="303"/>
      <c r="J202" s="330" t="s">
        <v>647</v>
      </c>
      <c r="K202" s="331">
        <v>3</v>
      </c>
      <c r="L202" s="55" t="s">
        <v>648</v>
      </c>
      <c r="M202" s="55"/>
      <c r="N202" s="332">
        <v>0</v>
      </c>
      <c r="O202" s="332">
        <v>6523686</v>
      </c>
      <c r="P202" s="333">
        <f t="shared" si="7"/>
        <v>0.49833663701076958</v>
      </c>
      <c r="Q202" s="303"/>
    </row>
    <row r="203" spans="2:17" ht="21.95" customHeight="1">
      <c r="B203" s="54" t="s">
        <v>611</v>
      </c>
      <c r="C203" s="55">
        <v>3</v>
      </c>
      <c r="D203" s="55" t="s">
        <v>612</v>
      </c>
      <c r="E203" s="55"/>
      <c r="F203" s="332">
        <v>0</v>
      </c>
      <c r="G203" s="332">
        <v>23318454</v>
      </c>
      <c r="H203" s="333">
        <f t="shared" si="6"/>
        <v>1.7755084679559374</v>
      </c>
      <c r="I203" s="303"/>
      <c r="J203" s="330" t="s">
        <v>649</v>
      </c>
      <c r="K203" s="331">
        <v>4</v>
      </c>
      <c r="L203" s="55" t="s">
        <v>650</v>
      </c>
      <c r="M203" s="55"/>
      <c r="N203" s="332">
        <v>0</v>
      </c>
      <c r="O203" s="332">
        <v>3040691</v>
      </c>
      <c r="P203" s="333">
        <f t="shared" si="7"/>
        <v>0.23227477949259268</v>
      </c>
      <c r="Q203" s="303"/>
    </row>
    <row r="204" spans="2:17" ht="21.95" customHeight="1">
      <c r="B204" s="54" t="s">
        <v>1077</v>
      </c>
      <c r="C204" s="55">
        <v>4</v>
      </c>
      <c r="D204" s="55" t="s">
        <v>1078</v>
      </c>
      <c r="E204" s="55" t="s">
        <v>16</v>
      </c>
      <c r="F204" s="332">
        <v>2</v>
      </c>
      <c r="G204" s="332">
        <v>576</v>
      </c>
      <c r="H204" s="333">
        <f t="shared" si="6"/>
        <v>4.3857662156445706E-5</v>
      </c>
      <c r="I204" s="303"/>
      <c r="J204" s="330" t="s">
        <v>651</v>
      </c>
      <c r="K204" s="331">
        <v>3</v>
      </c>
      <c r="L204" s="55" t="s">
        <v>652</v>
      </c>
      <c r="M204" s="55"/>
      <c r="N204" s="332">
        <v>0</v>
      </c>
      <c r="O204" s="332">
        <v>18355961</v>
      </c>
      <c r="P204" s="333">
        <f t="shared" si="7"/>
        <v>1.4021900922026047</v>
      </c>
      <c r="Q204" s="303"/>
    </row>
    <row r="205" spans="2:17" ht="21.95" customHeight="1">
      <c r="B205" s="54" t="s">
        <v>613</v>
      </c>
      <c r="C205" s="55">
        <v>4</v>
      </c>
      <c r="D205" s="55" t="s">
        <v>1079</v>
      </c>
      <c r="E205" s="55" t="s">
        <v>16</v>
      </c>
      <c r="F205" s="332">
        <v>110260</v>
      </c>
      <c r="G205" s="332">
        <v>5982390</v>
      </c>
      <c r="H205" s="333">
        <f t="shared" si="6"/>
        <v>0.45550979081267223</v>
      </c>
      <c r="I205" s="303"/>
      <c r="J205" s="330" t="s">
        <v>653</v>
      </c>
      <c r="K205" s="331">
        <v>4</v>
      </c>
      <c r="L205" s="55" t="s">
        <v>654</v>
      </c>
      <c r="M205" s="55" t="s">
        <v>45</v>
      </c>
      <c r="N205" s="332">
        <v>215611</v>
      </c>
      <c r="O205" s="332">
        <v>11281210</v>
      </c>
      <c r="P205" s="333">
        <f t="shared" si="7"/>
        <v>0.86175825335742151</v>
      </c>
      <c r="Q205" s="303"/>
    </row>
    <row r="206" spans="2:17" ht="21.95" customHeight="1">
      <c r="B206" s="54" t="s">
        <v>1080</v>
      </c>
      <c r="C206" s="55">
        <v>5</v>
      </c>
      <c r="D206" s="55" t="s">
        <v>1081</v>
      </c>
      <c r="E206" s="55" t="s">
        <v>16</v>
      </c>
      <c r="F206" s="332">
        <v>28</v>
      </c>
      <c r="G206" s="332">
        <v>28133</v>
      </c>
      <c r="H206" s="333">
        <f t="shared" si="6"/>
        <v>2.1420965441793175E-3</v>
      </c>
      <c r="I206" s="303"/>
      <c r="J206" s="330" t="s">
        <v>655</v>
      </c>
      <c r="K206" s="331">
        <v>4</v>
      </c>
      <c r="L206" s="55" t="s">
        <v>656</v>
      </c>
      <c r="M206" s="55" t="s">
        <v>16</v>
      </c>
      <c r="N206" s="332">
        <v>10519</v>
      </c>
      <c r="O206" s="332">
        <v>451256</v>
      </c>
      <c r="P206" s="333">
        <f t="shared" si="7"/>
        <v>3.4470910689283915E-2</v>
      </c>
      <c r="Q206" s="303"/>
    </row>
    <row r="207" spans="2:17" ht="21.95" customHeight="1">
      <c r="B207" s="54" t="s">
        <v>1082</v>
      </c>
      <c r="C207" s="55">
        <v>5</v>
      </c>
      <c r="D207" s="55" t="s">
        <v>1083</v>
      </c>
      <c r="E207" s="55" t="s">
        <v>16</v>
      </c>
      <c r="F207" s="332">
        <v>6102</v>
      </c>
      <c r="G207" s="332">
        <v>311378</v>
      </c>
      <c r="H207" s="333">
        <f t="shared" si="6"/>
        <v>2.3708873484287761E-2</v>
      </c>
      <c r="I207" s="303"/>
      <c r="J207" s="330" t="s">
        <v>657</v>
      </c>
      <c r="K207" s="331">
        <v>4</v>
      </c>
      <c r="L207" s="55" t="s">
        <v>658</v>
      </c>
      <c r="M207" s="55" t="s">
        <v>45</v>
      </c>
      <c r="N207" s="332">
        <v>4705</v>
      </c>
      <c r="O207" s="332">
        <v>67900</v>
      </c>
      <c r="P207" s="333">
        <f t="shared" si="7"/>
        <v>5.1868004764532277E-3</v>
      </c>
      <c r="Q207" s="303"/>
    </row>
    <row r="208" spans="2:17" ht="21.95" customHeight="1">
      <c r="B208" s="54" t="s">
        <v>615</v>
      </c>
      <c r="C208" s="55">
        <v>4</v>
      </c>
      <c r="D208" s="55" t="s">
        <v>616</v>
      </c>
      <c r="E208" s="55" t="s">
        <v>45</v>
      </c>
      <c r="F208" s="332">
        <v>711820</v>
      </c>
      <c r="G208" s="332">
        <v>16251652</v>
      </c>
      <c r="H208" s="333">
        <f t="shared" si="6"/>
        <v>1.2374296230904951</v>
      </c>
      <c r="I208" s="303"/>
      <c r="J208" s="330" t="s">
        <v>659</v>
      </c>
      <c r="K208" s="331">
        <v>3</v>
      </c>
      <c r="L208" s="55" t="s">
        <v>660</v>
      </c>
      <c r="M208" s="55" t="s">
        <v>45</v>
      </c>
      <c r="N208" s="332">
        <v>228503</v>
      </c>
      <c r="O208" s="332">
        <v>3121893</v>
      </c>
      <c r="P208" s="333">
        <f t="shared" si="7"/>
        <v>0.23847770397402057</v>
      </c>
      <c r="Q208" s="303"/>
    </row>
    <row r="209" spans="2:17" ht="21.95" customHeight="1">
      <c r="B209" s="54" t="s">
        <v>617</v>
      </c>
      <c r="C209" s="55">
        <v>3</v>
      </c>
      <c r="D209" s="55" t="s">
        <v>618</v>
      </c>
      <c r="E209" s="55"/>
      <c r="F209" s="332">
        <v>0</v>
      </c>
      <c r="G209" s="332">
        <v>18006418</v>
      </c>
      <c r="H209" s="333">
        <f t="shared" si="6"/>
        <v>1.3710406202981644</v>
      </c>
      <c r="I209" s="303"/>
      <c r="J209" s="330" t="s">
        <v>661</v>
      </c>
      <c r="K209" s="331">
        <v>4</v>
      </c>
      <c r="L209" s="55" t="s">
        <v>662</v>
      </c>
      <c r="M209" s="55" t="s">
        <v>45</v>
      </c>
      <c r="N209" s="332">
        <v>48298</v>
      </c>
      <c r="O209" s="332">
        <v>1703704</v>
      </c>
      <c r="P209" s="333">
        <f t="shared" si="7"/>
        <v>0.1301439281139215</v>
      </c>
      <c r="Q209" s="303"/>
    </row>
    <row r="210" spans="2:17" ht="21.95" customHeight="1">
      <c r="B210" s="54" t="s">
        <v>619</v>
      </c>
      <c r="C210" s="55">
        <v>4</v>
      </c>
      <c r="D210" s="55" t="s">
        <v>620</v>
      </c>
      <c r="E210" s="55" t="s">
        <v>16</v>
      </c>
      <c r="F210" s="332">
        <v>1778</v>
      </c>
      <c r="G210" s="332">
        <v>1823632</v>
      </c>
      <c r="H210" s="333">
        <f t="shared" si="6"/>
        <v>0.13885457665570033</v>
      </c>
      <c r="I210" s="303"/>
      <c r="J210" s="330" t="s">
        <v>663</v>
      </c>
      <c r="K210" s="331">
        <v>3</v>
      </c>
      <c r="L210" s="55" t="s">
        <v>664</v>
      </c>
      <c r="M210" s="55" t="s">
        <v>45</v>
      </c>
      <c r="N210" s="332">
        <v>134520</v>
      </c>
      <c r="O210" s="332">
        <v>2562337</v>
      </c>
      <c r="P210" s="333">
        <f t="shared" si="7"/>
        <v>0.19573388471920078</v>
      </c>
      <c r="Q210" s="303"/>
    </row>
    <row r="211" spans="2:17" ht="21.95" customHeight="1">
      <c r="B211" s="54" t="s">
        <v>621</v>
      </c>
      <c r="C211" s="55">
        <v>5</v>
      </c>
      <c r="D211" s="55" t="s">
        <v>622</v>
      </c>
      <c r="E211" s="55" t="s">
        <v>16</v>
      </c>
      <c r="F211" s="332">
        <v>9</v>
      </c>
      <c r="G211" s="332">
        <v>106050</v>
      </c>
      <c r="H211" s="333">
        <f t="shared" si="6"/>
        <v>8.0748351939081021E-3</v>
      </c>
      <c r="I211" s="303"/>
      <c r="J211" s="330" t="s">
        <v>665</v>
      </c>
      <c r="K211" s="331">
        <v>3</v>
      </c>
      <c r="L211" s="55" t="s">
        <v>666</v>
      </c>
      <c r="M211" s="55" t="s">
        <v>45</v>
      </c>
      <c r="N211" s="332">
        <v>336080</v>
      </c>
      <c r="O211" s="332">
        <v>23189125</v>
      </c>
      <c r="P211" s="333">
        <f t="shared" si="7"/>
        <v>1.7713897584467373</v>
      </c>
      <c r="Q211" s="303"/>
    </row>
    <row r="212" spans="2:17" ht="21.95" customHeight="1">
      <c r="B212" s="54" t="s">
        <v>623</v>
      </c>
      <c r="C212" s="55">
        <v>5</v>
      </c>
      <c r="D212" s="55" t="s">
        <v>628</v>
      </c>
      <c r="E212" s="55" t="s">
        <v>16</v>
      </c>
      <c r="F212" s="332">
        <v>1152</v>
      </c>
      <c r="G212" s="332">
        <v>157582</v>
      </c>
      <c r="H212" s="333">
        <f t="shared" si="6"/>
        <v>1.199857312141845E-2</v>
      </c>
      <c r="I212" s="303"/>
      <c r="J212" s="330" t="s">
        <v>667</v>
      </c>
      <c r="K212" s="331">
        <v>3</v>
      </c>
      <c r="L212" s="55" t="s">
        <v>668</v>
      </c>
      <c r="M212" s="55" t="s">
        <v>45</v>
      </c>
      <c r="N212" s="332">
        <v>210342</v>
      </c>
      <c r="O212" s="332">
        <v>22848077</v>
      </c>
      <c r="P212" s="333">
        <f t="shared" si="7"/>
        <v>1.7453375061802656</v>
      </c>
      <c r="Q212" s="303"/>
    </row>
    <row r="213" spans="2:17" ht="21.95" customHeight="1">
      <c r="B213" s="54" t="s">
        <v>629</v>
      </c>
      <c r="C213" s="55">
        <v>4</v>
      </c>
      <c r="D213" s="55" t="s">
        <v>632</v>
      </c>
      <c r="E213" s="55" t="s">
        <v>19</v>
      </c>
      <c r="F213" s="332">
        <v>1</v>
      </c>
      <c r="G213" s="332">
        <v>39728</v>
      </c>
      <c r="H213" s="333">
        <f t="shared" si="6"/>
        <v>3.0249604204015189E-3</v>
      </c>
      <c r="I213" s="303"/>
      <c r="J213" s="330" t="s">
        <v>669</v>
      </c>
      <c r="K213" s="331">
        <v>4</v>
      </c>
      <c r="L213" s="55" t="s">
        <v>670</v>
      </c>
      <c r="M213" s="55" t="s">
        <v>45</v>
      </c>
      <c r="N213" s="332">
        <v>54440</v>
      </c>
      <c r="O213" s="332">
        <v>4413380</v>
      </c>
      <c r="P213" s="333">
        <f t="shared" si="7"/>
        <v>0.33713286431176948</v>
      </c>
      <c r="Q213" s="303"/>
    </row>
    <row r="214" spans="2:17" ht="21.95" customHeight="1">
      <c r="B214" s="54" t="s">
        <v>633</v>
      </c>
      <c r="C214" s="55">
        <v>3</v>
      </c>
      <c r="D214" s="55" t="s">
        <v>634</v>
      </c>
      <c r="E214" s="55"/>
      <c r="F214" s="332">
        <v>0</v>
      </c>
      <c r="G214" s="332">
        <v>1908924</v>
      </c>
      <c r="H214" s="333">
        <f t="shared" si="6"/>
        <v>0.14534886089293569</v>
      </c>
      <c r="I214" s="303"/>
      <c r="J214" s="328" t="s">
        <v>671</v>
      </c>
      <c r="K214" s="329">
        <v>2</v>
      </c>
      <c r="L214" s="326" t="s">
        <v>672</v>
      </c>
      <c r="M214" s="326"/>
      <c r="N214" s="44">
        <v>0</v>
      </c>
      <c r="O214" s="44">
        <v>402880328</v>
      </c>
      <c r="P214" s="327">
        <f t="shared" si="7"/>
        <v>30.775550474580747</v>
      </c>
      <c r="Q214" s="303"/>
    </row>
    <row r="215" spans="2:17" ht="21.95" customHeight="1">
      <c r="B215" s="54" t="s">
        <v>1084</v>
      </c>
      <c r="C215" s="55">
        <v>4</v>
      </c>
      <c r="D215" s="55" t="s">
        <v>1085</v>
      </c>
      <c r="E215" s="55" t="s">
        <v>16</v>
      </c>
      <c r="F215" s="332">
        <v>1</v>
      </c>
      <c r="G215" s="332">
        <v>217</v>
      </c>
      <c r="H215" s="333">
        <f t="shared" si="6"/>
        <v>1.6522765083244302E-5</v>
      </c>
      <c r="I215" s="303"/>
      <c r="J215" s="330" t="s">
        <v>673</v>
      </c>
      <c r="K215" s="331">
        <v>3</v>
      </c>
      <c r="L215" s="55" t="s">
        <v>674</v>
      </c>
      <c r="M215" s="55"/>
      <c r="N215" s="332">
        <v>0</v>
      </c>
      <c r="O215" s="332">
        <v>15444403</v>
      </c>
      <c r="P215" s="333">
        <f t="shared" si="7"/>
        <v>1.1797796294394058</v>
      </c>
      <c r="Q215" s="303"/>
    </row>
    <row r="216" spans="2:17" ht="21.95" customHeight="1">
      <c r="B216" s="54" t="s">
        <v>1094</v>
      </c>
      <c r="C216" s="55">
        <v>4</v>
      </c>
      <c r="D216" s="55" t="s">
        <v>1095</v>
      </c>
      <c r="E216" s="55" t="s">
        <v>16</v>
      </c>
      <c r="F216" s="332">
        <v>36</v>
      </c>
      <c r="G216" s="332">
        <v>1433</v>
      </c>
      <c r="H216" s="333">
        <f t="shared" si="6"/>
        <v>1.0911116296907411E-4</v>
      </c>
      <c r="I216" s="303"/>
      <c r="J216" s="330" t="s">
        <v>675</v>
      </c>
      <c r="K216" s="331">
        <v>4</v>
      </c>
      <c r="L216" s="55" t="s">
        <v>676</v>
      </c>
      <c r="M216" s="55" t="s">
        <v>16</v>
      </c>
      <c r="N216" s="332">
        <v>2107559</v>
      </c>
      <c r="O216" s="332">
        <v>5377068</v>
      </c>
      <c r="P216" s="333">
        <f t="shared" si="7"/>
        <v>0.41074784778087486</v>
      </c>
      <c r="Q216" s="303"/>
    </row>
    <row r="217" spans="2:17" ht="21.95" customHeight="1">
      <c r="B217" s="54" t="s">
        <v>639</v>
      </c>
      <c r="C217" s="55">
        <v>3</v>
      </c>
      <c r="D217" s="55" t="s">
        <v>1096</v>
      </c>
      <c r="E217" s="55"/>
      <c r="F217" s="332">
        <v>0</v>
      </c>
      <c r="G217" s="332">
        <v>429498</v>
      </c>
      <c r="H217" s="333">
        <f t="shared" si="6"/>
        <v>3.2702739897342223E-2</v>
      </c>
      <c r="I217" s="303"/>
      <c r="J217" s="330" t="s">
        <v>677</v>
      </c>
      <c r="K217" s="331">
        <v>3</v>
      </c>
      <c r="L217" s="55" t="s">
        <v>678</v>
      </c>
      <c r="M217" s="55" t="s">
        <v>45</v>
      </c>
      <c r="N217" s="332">
        <v>794183</v>
      </c>
      <c r="O217" s="332">
        <v>22060871</v>
      </c>
      <c r="P217" s="333">
        <f t="shared" si="7"/>
        <v>1.6852037733987215</v>
      </c>
      <c r="Q217" s="303"/>
    </row>
    <row r="218" spans="2:17" ht="21.95" customHeight="1">
      <c r="B218" s="54" t="s">
        <v>641</v>
      </c>
      <c r="C218" s="55">
        <v>4</v>
      </c>
      <c r="D218" s="55" t="s">
        <v>1097</v>
      </c>
      <c r="E218" s="55" t="s">
        <v>16</v>
      </c>
      <c r="F218" s="332">
        <v>2</v>
      </c>
      <c r="G218" s="332">
        <v>1428</v>
      </c>
      <c r="H218" s="333">
        <f t="shared" si="6"/>
        <v>1.0873045409618832E-4</v>
      </c>
      <c r="I218" s="303"/>
      <c r="J218" s="330" t="s">
        <v>679</v>
      </c>
      <c r="K218" s="331">
        <v>4</v>
      </c>
      <c r="L218" s="55" t="s">
        <v>680</v>
      </c>
      <c r="M218" s="55" t="s">
        <v>45</v>
      </c>
      <c r="N218" s="332">
        <v>486488</v>
      </c>
      <c r="O218" s="332">
        <v>12480135</v>
      </c>
      <c r="P218" s="333">
        <f t="shared" si="7"/>
        <v>0.9533427122857232</v>
      </c>
      <c r="Q218" s="303"/>
    </row>
    <row r="219" spans="2:17" ht="21.95" customHeight="1">
      <c r="B219" s="54" t="s">
        <v>1098</v>
      </c>
      <c r="C219" s="55">
        <v>4</v>
      </c>
      <c r="D219" s="55" t="s">
        <v>1099</v>
      </c>
      <c r="E219" s="55" t="s">
        <v>16</v>
      </c>
      <c r="F219" s="332">
        <v>8</v>
      </c>
      <c r="G219" s="332">
        <v>10001</v>
      </c>
      <c r="H219" s="333">
        <f t="shared" si="6"/>
        <v>7.6149388754620398E-4</v>
      </c>
      <c r="I219" s="303"/>
      <c r="J219" s="330" t="s">
        <v>681</v>
      </c>
      <c r="K219" s="331">
        <v>3</v>
      </c>
      <c r="L219" s="55" t="s">
        <v>682</v>
      </c>
      <c r="M219" s="55" t="s">
        <v>45</v>
      </c>
      <c r="N219" s="332">
        <v>2076217</v>
      </c>
      <c r="O219" s="332">
        <v>14999546</v>
      </c>
      <c r="P219" s="333">
        <f t="shared" si="7"/>
        <v>1.1457975307714596</v>
      </c>
      <c r="Q219" s="303"/>
    </row>
    <row r="220" spans="2:17" ht="21.95" customHeight="1">
      <c r="B220" s="54" t="s">
        <v>1100</v>
      </c>
      <c r="C220" s="55">
        <v>4</v>
      </c>
      <c r="D220" s="55" t="s">
        <v>1101</v>
      </c>
      <c r="E220" s="55" t="s">
        <v>19</v>
      </c>
      <c r="F220" s="332">
        <v>0</v>
      </c>
      <c r="G220" s="332">
        <v>418069</v>
      </c>
      <c r="H220" s="333">
        <f t="shared" si="6"/>
        <v>3.1832515555699825E-2</v>
      </c>
      <c r="I220" s="303"/>
      <c r="J220" s="330" t="s">
        <v>683</v>
      </c>
      <c r="K220" s="331">
        <v>3</v>
      </c>
      <c r="L220" s="55" t="s">
        <v>684</v>
      </c>
      <c r="M220" s="55"/>
      <c r="N220" s="332">
        <v>0</v>
      </c>
      <c r="O220" s="332">
        <v>39733250</v>
      </c>
      <c r="P220" s="333">
        <f t="shared" si="7"/>
        <v>3.0351758472906512</v>
      </c>
      <c r="Q220" s="303"/>
    </row>
    <row r="221" spans="2:17" ht="21.95" customHeight="1">
      <c r="B221" s="54" t="s">
        <v>1102</v>
      </c>
      <c r="C221" s="55">
        <v>3</v>
      </c>
      <c r="D221" s="55" t="s">
        <v>638</v>
      </c>
      <c r="E221" s="55" t="s">
        <v>19</v>
      </c>
      <c r="F221" s="332">
        <v>13</v>
      </c>
      <c r="G221" s="332">
        <v>319836</v>
      </c>
      <c r="H221" s="333">
        <f t="shared" si="6"/>
        <v>2.4352880613661403E-2</v>
      </c>
      <c r="I221" s="303"/>
      <c r="J221" s="330" t="s">
        <v>685</v>
      </c>
      <c r="K221" s="331">
        <v>4</v>
      </c>
      <c r="L221" s="55" t="s">
        <v>686</v>
      </c>
      <c r="M221" s="55" t="s">
        <v>16</v>
      </c>
      <c r="N221" s="332">
        <v>50394</v>
      </c>
      <c r="O221" s="332">
        <v>746845</v>
      </c>
      <c r="P221" s="333">
        <f t="shared" si="7"/>
        <v>5.705060385621076E-2</v>
      </c>
      <c r="Q221" s="303"/>
    </row>
    <row r="222" spans="2:17" ht="21.95" customHeight="1">
      <c r="B222" s="54" t="s">
        <v>643</v>
      </c>
      <c r="C222" s="55">
        <v>3</v>
      </c>
      <c r="D222" s="55" t="s">
        <v>640</v>
      </c>
      <c r="E222" s="55" t="s">
        <v>1300</v>
      </c>
      <c r="F222" s="332">
        <v>0</v>
      </c>
      <c r="G222" s="332">
        <v>603246</v>
      </c>
      <c r="H222" s="333">
        <f t="shared" si="6"/>
        <v>4.5932220946575078E-2</v>
      </c>
      <c r="I222" s="303"/>
      <c r="J222" s="330" t="s">
        <v>687</v>
      </c>
      <c r="K222" s="331">
        <v>4</v>
      </c>
      <c r="L222" s="55" t="s">
        <v>688</v>
      </c>
      <c r="M222" s="55" t="s">
        <v>16</v>
      </c>
      <c r="N222" s="332">
        <v>3586276</v>
      </c>
      <c r="O222" s="332">
        <v>25840948</v>
      </c>
      <c r="P222" s="333">
        <f t="shared" si="7"/>
        <v>1.973959372583256</v>
      </c>
      <c r="Q222" s="303"/>
    </row>
    <row r="223" spans="2:17" ht="21.95" customHeight="1">
      <c r="B223" s="54" t="s">
        <v>645</v>
      </c>
      <c r="C223" s="55">
        <v>3</v>
      </c>
      <c r="D223" s="55" t="s">
        <v>1103</v>
      </c>
      <c r="E223" s="55" t="s">
        <v>19</v>
      </c>
      <c r="F223" s="332">
        <v>13</v>
      </c>
      <c r="G223" s="332">
        <v>394492</v>
      </c>
      <c r="H223" s="333">
        <f t="shared" si="6"/>
        <v>3.0037320936494062E-2</v>
      </c>
      <c r="I223" s="303"/>
      <c r="J223" s="330" t="s">
        <v>689</v>
      </c>
      <c r="K223" s="331">
        <v>4</v>
      </c>
      <c r="L223" s="55" t="s">
        <v>690</v>
      </c>
      <c r="M223" s="55" t="s">
        <v>16</v>
      </c>
      <c r="N223" s="332">
        <v>1101430</v>
      </c>
      <c r="O223" s="332">
        <v>793028</v>
      </c>
      <c r="P223" s="333">
        <f t="shared" si="7"/>
        <v>6.0578468457153908E-2</v>
      </c>
      <c r="Q223" s="303"/>
    </row>
    <row r="224" spans="2:17" ht="21.95" customHeight="1">
      <c r="B224" s="54" t="s">
        <v>647</v>
      </c>
      <c r="C224" s="55">
        <v>3</v>
      </c>
      <c r="D224" s="55" t="s">
        <v>646</v>
      </c>
      <c r="E224" s="55"/>
      <c r="F224" s="332">
        <v>0</v>
      </c>
      <c r="G224" s="332">
        <v>555493</v>
      </c>
      <c r="H224" s="333">
        <f t="shared" si="6"/>
        <v>4.229622278519183E-2</v>
      </c>
      <c r="I224" s="303"/>
      <c r="J224" s="330" t="s">
        <v>691</v>
      </c>
      <c r="K224" s="331">
        <v>4</v>
      </c>
      <c r="L224" s="55" t="s">
        <v>692</v>
      </c>
      <c r="M224" s="55" t="s">
        <v>45</v>
      </c>
      <c r="N224" s="332">
        <v>6084</v>
      </c>
      <c r="O224" s="332">
        <v>226672</v>
      </c>
      <c r="P224" s="333">
        <f t="shared" si="7"/>
        <v>1.7315205266547954E-2</v>
      </c>
      <c r="Q224" s="303"/>
    </row>
    <row r="225" spans="2:17" ht="21.95" customHeight="1">
      <c r="B225" s="54" t="s">
        <v>659</v>
      </c>
      <c r="C225" s="55">
        <v>3</v>
      </c>
      <c r="D225" s="55" t="s">
        <v>648</v>
      </c>
      <c r="E225" s="55"/>
      <c r="F225" s="332">
        <v>0</v>
      </c>
      <c r="G225" s="332">
        <v>4072710</v>
      </c>
      <c r="H225" s="333">
        <f t="shared" si="6"/>
        <v>0.31010336673815625</v>
      </c>
      <c r="I225" s="303"/>
      <c r="J225" s="330" t="s">
        <v>693</v>
      </c>
      <c r="K225" s="331">
        <v>3</v>
      </c>
      <c r="L225" s="55" t="s">
        <v>694</v>
      </c>
      <c r="M225" s="55"/>
      <c r="N225" s="332">
        <v>0</v>
      </c>
      <c r="O225" s="332">
        <v>34295093</v>
      </c>
      <c r="P225" s="333">
        <f t="shared" si="7"/>
        <v>2.6197614832460645</v>
      </c>
      <c r="Q225" s="303"/>
    </row>
    <row r="226" spans="2:17" ht="21.95" customHeight="1">
      <c r="B226" s="54" t="s">
        <v>661</v>
      </c>
      <c r="C226" s="55">
        <v>4</v>
      </c>
      <c r="D226" s="55" t="s">
        <v>1107</v>
      </c>
      <c r="E226" s="55" t="s">
        <v>19</v>
      </c>
      <c r="F226" s="332">
        <v>8</v>
      </c>
      <c r="G226" s="332">
        <v>190921</v>
      </c>
      <c r="H226" s="333">
        <f t="shared" si="6"/>
        <v>1.4537063744046478E-2</v>
      </c>
      <c r="I226" s="303"/>
      <c r="J226" s="330" t="s">
        <v>695</v>
      </c>
      <c r="K226" s="331">
        <v>4</v>
      </c>
      <c r="L226" s="55" t="s">
        <v>696</v>
      </c>
      <c r="M226" s="55" t="s">
        <v>16</v>
      </c>
      <c r="N226" s="332">
        <v>1005</v>
      </c>
      <c r="O226" s="332">
        <v>42935</v>
      </c>
      <c r="P226" s="333">
        <f t="shared" si="7"/>
        <v>3.279753732791154E-3</v>
      </c>
      <c r="Q226" s="303"/>
    </row>
    <row r="227" spans="2:17" ht="21.95" customHeight="1">
      <c r="B227" s="54" t="s">
        <v>1108</v>
      </c>
      <c r="C227" s="55">
        <v>4</v>
      </c>
      <c r="D227" s="55" t="s">
        <v>1109</v>
      </c>
      <c r="E227" s="55" t="s">
        <v>16</v>
      </c>
      <c r="F227" s="332">
        <v>65</v>
      </c>
      <c r="G227" s="332">
        <v>23184</v>
      </c>
      <c r="H227" s="333">
        <f t="shared" si="6"/>
        <v>1.7652709017969396E-3</v>
      </c>
      <c r="I227" s="303"/>
      <c r="J227" s="330" t="s">
        <v>697</v>
      </c>
      <c r="K227" s="331">
        <v>3</v>
      </c>
      <c r="L227" s="55" t="s">
        <v>698</v>
      </c>
      <c r="M227" s="55"/>
      <c r="N227" s="332">
        <v>0</v>
      </c>
      <c r="O227" s="332">
        <v>2262074</v>
      </c>
      <c r="P227" s="333">
        <f t="shared" si="7"/>
        <v>0.17279715023523504</v>
      </c>
      <c r="Q227" s="303"/>
    </row>
    <row r="228" spans="2:17" ht="21.95" customHeight="1">
      <c r="B228" s="54" t="s">
        <v>1110</v>
      </c>
      <c r="C228" s="55">
        <v>4</v>
      </c>
      <c r="D228" s="55" t="s">
        <v>650</v>
      </c>
      <c r="E228" s="55"/>
      <c r="F228" s="332">
        <v>0</v>
      </c>
      <c r="G228" s="332">
        <v>692510</v>
      </c>
      <c r="H228" s="333">
        <f t="shared" si="6"/>
        <v>5.272894031243093E-2</v>
      </c>
      <c r="I228" s="303"/>
      <c r="J228" s="330" t="s">
        <v>699</v>
      </c>
      <c r="K228" s="331">
        <v>4</v>
      </c>
      <c r="L228" s="55" t="s">
        <v>700</v>
      </c>
      <c r="M228" s="55" t="s">
        <v>45</v>
      </c>
      <c r="N228" s="332">
        <v>986</v>
      </c>
      <c r="O228" s="332">
        <v>1238</v>
      </c>
      <c r="P228" s="333">
        <f t="shared" si="7"/>
        <v>9.4569351838720114E-5</v>
      </c>
      <c r="Q228" s="303"/>
    </row>
    <row r="229" spans="2:17" ht="21.95" customHeight="1">
      <c r="B229" s="54" t="s">
        <v>663</v>
      </c>
      <c r="C229" s="55">
        <v>3</v>
      </c>
      <c r="D229" s="55" t="s">
        <v>652</v>
      </c>
      <c r="E229" s="55"/>
      <c r="F229" s="332">
        <v>0</v>
      </c>
      <c r="G229" s="332">
        <v>16767076</v>
      </c>
      <c r="H229" s="333">
        <f t="shared" si="6"/>
        <v>1.2766749211101545</v>
      </c>
      <c r="I229" s="303"/>
      <c r="J229" s="330" t="s">
        <v>701</v>
      </c>
      <c r="K229" s="331">
        <v>4</v>
      </c>
      <c r="L229" s="55" t="s">
        <v>702</v>
      </c>
      <c r="M229" s="55" t="s">
        <v>45</v>
      </c>
      <c r="N229" s="332">
        <v>2026</v>
      </c>
      <c r="O229" s="332">
        <v>16675</v>
      </c>
      <c r="P229" s="333">
        <f t="shared" si="7"/>
        <v>1.2737834748874459E-3</v>
      </c>
      <c r="Q229" s="303"/>
    </row>
    <row r="230" spans="2:17" ht="21.95" customHeight="1">
      <c r="B230" s="54" t="s">
        <v>1111</v>
      </c>
      <c r="C230" s="55">
        <v>4</v>
      </c>
      <c r="D230" s="55" t="s">
        <v>654</v>
      </c>
      <c r="E230" s="55" t="s">
        <v>19</v>
      </c>
      <c r="F230" s="332">
        <v>248</v>
      </c>
      <c r="G230" s="332">
        <v>3138121</v>
      </c>
      <c r="H230" s="333">
        <f t="shared" si="6"/>
        <v>0.23894210177786032</v>
      </c>
      <c r="I230" s="303"/>
      <c r="J230" s="330" t="s">
        <v>703</v>
      </c>
      <c r="K230" s="331">
        <v>4</v>
      </c>
      <c r="L230" s="55" t="s">
        <v>704</v>
      </c>
      <c r="M230" s="55" t="s">
        <v>45</v>
      </c>
      <c r="N230" s="332">
        <v>126709</v>
      </c>
      <c r="O230" s="332">
        <v>1226126</v>
      </c>
      <c r="P230" s="333">
        <f t="shared" si="7"/>
        <v>9.3662311060260531E-2</v>
      </c>
      <c r="Q230" s="303"/>
    </row>
    <row r="231" spans="2:17" ht="21.95" customHeight="1">
      <c r="B231" s="54" t="s">
        <v>1112</v>
      </c>
      <c r="C231" s="55">
        <v>4</v>
      </c>
      <c r="D231" s="55" t="s">
        <v>656</v>
      </c>
      <c r="E231" s="55" t="s">
        <v>16</v>
      </c>
      <c r="F231" s="332">
        <v>216875</v>
      </c>
      <c r="G231" s="332">
        <v>5236211</v>
      </c>
      <c r="H231" s="333">
        <f t="shared" si="6"/>
        <v>0.39869439760045955</v>
      </c>
      <c r="I231" s="303"/>
      <c r="J231" s="330" t="s">
        <v>705</v>
      </c>
      <c r="K231" s="331">
        <v>4</v>
      </c>
      <c r="L231" s="55" t="s">
        <v>706</v>
      </c>
      <c r="M231" s="55" t="s">
        <v>45</v>
      </c>
      <c r="N231" s="332">
        <v>1252</v>
      </c>
      <c r="O231" s="332">
        <v>4427</v>
      </c>
      <c r="P231" s="333">
        <f t="shared" si="7"/>
        <v>3.3817327995962356E-4</v>
      </c>
      <c r="Q231" s="303"/>
    </row>
    <row r="232" spans="2:17" ht="21.95" customHeight="1">
      <c r="B232" s="54" t="s">
        <v>665</v>
      </c>
      <c r="C232" s="55">
        <v>3</v>
      </c>
      <c r="D232" s="55" t="s">
        <v>660</v>
      </c>
      <c r="E232" s="55"/>
      <c r="F232" s="332">
        <v>0</v>
      </c>
      <c r="G232" s="332">
        <v>5718603</v>
      </c>
      <c r="H232" s="333">
        <f t="shared" si="6"/>
        <v>0.43542458052228628</v>
      </c>
      <c r="I232" s="303"/>
      <c r="J232" s="330" t="s">
        <v>707</v>
      </c>
      <c r="K232" s="331">
        <v>3</v>
      </c>
      <c r="L232" s="55" t="s">
        <v>708</v>
      </c>
      <c r="M232" s="55"/>
      <c r="N232" s="332">
        <v>0</v>
      </c>
      <c r="O232" s="332">
        <v>192545433</v>
      </c>
      <c r="P232" s="333">
        <f t="shared" si="7"/>
        <v>14.708317284584583</v>
      </c>
      <c r="Q232" s="303"/>
    </row>
    <row r="233" spans="2:17" ht="21.95" customHeight="1">
      <c r="B233" s="54" t="s">
        <v>1113</v>
      </c>
      <c r="C233" s="55">
        <v>4</v>
      </c>
      <c r="D233" s="55" t="s">
        <v>1114</v>
      </c>
      <c r="E233" s="55" t="s">
        <v>16</v>
      </c>
      <c r="F233" s="332">
        <v>5</v>
      </c>
      <c r="G233" s="332">
        <v>21379</v>
      </c>
      <c r="H233" s="333">
        <f t="shared" si="6"/>
        <v>1.6278349986851609E-3</v>
      </c>
      <c r="I233" s="303"/>
      <c r="J233" s="330" t="s">
        <v>709</v>
      </c>
      <c r="K233" s="331">
        <v>4</v>
      </c>
      <c r="L233" s="55" t="s">
        <v>710</v>
      </c>
      <c r="M233" s="55" t="s">
        <v>16</v>
      </c>
      <c r="N233" s="332">
        <v>40111868</v>
      </c>
      <c r="O233" s="332">
        <v>4925569</v>
      </c>
      <c r="P233" s="333">
        <f t="shared" si="7"/>
        <v>0.37625837460976808</v>
      </c>
      <c r="Q233" s="303"/>
    </row>
    <row r="234" spans="2:17" ht="21.95" customHeight="1">
      <c r="B234" s="54" t="s">
        <v>1115</v>
      </c>
      <c r="C234" s="55">
        <v>4</v>
      </c>
      <c r="D234" s="55" t="s">
        <v>662</v>
      </c>
      <c r="E234" s="55" t="s">
        <v>16</v>
      </c>
      <c r="F234" s="332">
        <v>3420</v>
      </c>
      <c r="G234" s="332">
        <v>1319797</v>
      </c>
      <c r="H234" s="333">
        <f t="shared" si="6"/>
        <v>0.10049168566161558</v>
      </c>
      <c r="I234" s="303"/>
      <c r="J234" s="330" t="s">
        <v>711</v>
      </c>
      <c r="K234" s="331">
        <v>4</v>
      </c>
      <c r="L234" s="55" t="s">
        <v>712</v>
      </c>
      <c r="M234" s="55" t="s">
        <v>16</v>
      </c>
      <c r="N234" s="332">
        <v>1138200897</v>
      </c>
      <c r="O234" s="332">
        <v>174888461</v>
      </c>
      <c r="P234" s="333">
        <f t="shared" si="7"/>
        <v>13.359522133151277</v>
      </c>
      <c r="Q234" s="303"/>
    </row>
    <row r="235" spans="2:17" ht="21.95" customHeight="1">
      <c r="B235" s="54" t="s">
        <v>1116</v>
      </c>
      <c r="C235" s="55">
        <v>3</v>
      </c>
      <c r="D235" s="55" t="s">
        <v>1117</v>
      </c>
      <c r="E235" s="55" t="s">
        <v>19</v>
      </c>
      <c r="F235" s="332">
        <v>310</v>
      </c>
      <c r="G235" s="332">
        <v>2752110</v>
      </c>
      <c r="H235" s="333">
        <f t="shared" si="6"/>
        <v>0.2095505392315552</v>
      </c>
      <c r="I235" s="303"/>
      <c r="J235" s="330" t="s">
        <v>713</v>
      </c>
      <c r="K235" s="331">
        <v>3</v>
      </c>
      <c r="L235" s="55" t="s">
        <v>714</v>
      </c>
      <c r="M235" s="55"/>
      <c r="N235" s="332">
        <v>0</v>
      </c>
      <c r="O235" s="332">
        <v>38631707</v>
      </c>
      <c r="P235" s="333">
        <f t="shared" si="7"/>
        <v>2.9510302838556921</v>
      </c>
      <c r="Q235" s="303"/>
    </row>
    <row r="236" spans="2:17" ht="21.95" customHeight="1">
      <c r="B236" s="54" t="s">
        <v>1118</v>
      </c>
      <c r="C236" s="55">
        <v>4</v>
      </c>
      <c r="D236" s="55" t="s">
        <v>1119</v>
      </c>
      <c r="E236" s="55" t="s">
        <v>19</v>
      </c>
      <c r="F236" s="332">
        <v>127</v>
      </c>
      <c r="G236" s="332">
        <v>1562901</v>
      </c>
      <c r="H236" s="333">
        <f t="shared" si="6"/>
        <v>0.11900205562842213</v>
      </c>
      <c r="I236" s="303"/>
      <c r="J236" s="330" t="s">
        <v>715</v>
      </c>
      <c r="K236" s="331">
        <v>3</v>
      </c>
      <c r="L236" s="55" t="s">
        <v>716</v>
      </c>
      <c r="M236" s="55" t="s">
        <v>45</v>
      </c>
      <c r="N236" s="332">
        <v>31567</v>
      </c>
      <c r="O236" s="332">
        <v>821625</v>
      </c>
      <c r="P236" s="333">
        <f t="shared" si="7"/>
        <v>6.2762959373577065E-2</v>
      </c>
      <c r="Q236" s="303"/>
    </row>
    <row r="237" spans="2:17" ht="21.95" customHeight="1">
      <c r="B237" s="54" t="s">
        <v>1120</v>
      </c>
      <c r="C237" s="55">
        <v>4</v>
      </c>
      <c r="D237" s="55" t="s">
        <v>1121</v>
      </c>
      <c r="E237" s="55" t="s">
        <v>19</v>
      </c>
      <c r="F237" s="332">
        <v>141</v>
      </c>
      <c r="G237" s="332">
        <v>821506</v>
      </c>
      <c r="H237" s="333">
        <f t="shared" si="6"/>
        <v>6.2550924665786614E-2</v>
      </c>
      <c r="I237" s="303"/>
      <c r="J237" s="328" t="s">
        <v>719</v>
      </c>
      <c r="K237" s="329">
        <v>2</v>
      </c>
      <c r="L237" s="326" t="s">
        <v>720</v>
      </c>
      <c r="M237" s="326"/>
      <c r="N237" s="44">
        <v>0</v>
      </c>
      <c r="O237" s="44">
        <v>83031981</v>
      </c>
      <c r="P237" s="327">
        <f t="shared" si="7"/>
        <v>6.3427145598181935</v>
      </c>
      <c r="Q237" s="303"/>
    </row>
    <row r="238" spans="2:17" ht="21.95" customHeight="1">
      <c r="B238" s="54" t="s">
        <v>667</v>
      </c>
      <c r="C238" s="55">
        <v>3</v>
      </c>
      <c r="D238" s="55" t="s">
        <v>668</v>
      </c>
      <c r="E238" s="55" t="s">
        <v>45</v>
      </c>
      <c r="F238" s="332">
        <v>626829</v>
      </c>
      <c r="G238" s="332">
        <v>28924909</v>
      </c>
      <c r="H238" s="333">
        <f t="shared" si="6"/>
        <v>2.2023939007429441</v>
      </c>
      <c r="I238" s="303"/>
      <c r="J238" s="330" t="s">
        <v>721</v>
      </c>
      <c r="K238" s="331">
        <v>3</v>
      </c>
      <c r="L238" s="55" t="s">
        <v>722</v>
      </c>
      <c r="M238" s="55" t="s">
        <v>16</v>
      </c>
      <c r="N238" s="332">
        <v>76</v>
      </c>
      <c r="O238" s="332">
        <v>1167118</v>
      </c>
      <c r="P238" s="333">
        <f t="shared" si="7"/>
        <v>8.9154759918661827E-2</v>
      </c>
      <c r="Q238" s="303"/>
    </row>
    <row r="239" spans="2:17" ht="21.95" customHeight="1">
      <c r="B239" s="54" t="s">
        <v>669</v>
      </c>
      <c r="C239" s="55">
        <v>4</v>
      </c>
      <c r="D239" s="55" t="s">
        <v>670</v>
      </c>
      <c r="E239" s="55" t="s">
        <v>45</v>
      </c>
      <c r="F239" s="332">
        <v>9681</v>
      </c>
      <c r="G239" s="332">
        <v>604633</v>
      </c>
      <c r="H239" s="333">
        <f t="shared" si="6"/>
        <v>4.6037829587913602E-2</v>
      </c>
      <c r="I239" s="303"/>
      <c r="J239" s="330" t="s">
        <v>723</v>
      </c>
      <c r="K239" s="331">
        <v>4</v>
      </c>
      <c r="L239" s="55" t="s">
        <v>724</v>
      </c>
      <c r="M239" s="55" t="s">
        <v>16</v>
      </c>
      <c r="N239" s="332">
        <v>71</v>
      </c>
      <c r="O239" s="332">
        <v>1124327</v>
      </c>
      <c r="P239" s="333">
        <f t="shared" si="7"/>
        <v>8.5886006175099089E-2</v>
      </c>
      <c r="Q239" s="303"/>
    </row>
    <row r="240" spans="2:17" ht="21.95" customHeight="1">
      <c r="B240" s="325" t="s">
        <v>671</v>
      </c>
      <c r="C240" s="326">
        <v>2</v>
      </c>
      <c r="D240" s="326" t="s">
        <v>672</v>
      </c>
      <c r="E240" s="326"/>
      <c r="F240" s="44">
        <v>0</v>
      </c>
      <c r="G240" s="44">
        <v>413556078</v>
      </c>
      <c r="H240" s="327">
        <f t="shared" si="6"/>
        <v>31.488893666091506</v>
      </c>
      <c r="I240" s="303"/>
      <c r="J240" s="330" t="s">
        <v>725</v>
      </c>
      <c r="K240" s="331">
        <v>4</v>
      </c>
      <c r="L240" s="55" t="s">
        <v>726</v>
      </c>
      <c r="M240" s="55" t="s">
        <v>16</v>
      </c>
      <c r="N240" s="332">
        <v>5</v>
      </c>
      <c r="O240" s="332">
        <v>42791</v>
      </c>
      <c r="P240" s="333">
        <f t="shared" si="7"/>
        <v>3.2687537435627401E-3</v>
      </c>
      <c r="Q240" s="303"/>
    </row>
    <row r="241" spans="2:17" ht="21.95" customHeight="1">
      <c r="B241" s="54" t="s">
        <v>673</v>
      </c>
      <c r="C241" s="55">
        <v>3</v>
      </c>
      <c r="D241" s="55" t="s">
        <v>674</v>
      </c>
      <c r="E241" s="55"/>
      <c r="F241" s="332">
        <v>0</v>
      </c>
      <c r="G241" s="332">
        <v>17854587</v>
      </c>
      <c r="H241" s="333">
        <f t="shared" si="6"/>
        <v>1.3594799385223393</v>
      </c>
      <c r="I241" s="303"/>
      <c r="J241" s="330" t="s">
        <v>727</v>
      </c>
      <c r="K241" s="331">
        <v>3</v>
      </c>
      <c r="L241" s="55" t="s">
        <v>728</v>
      </c>
      <c r="M241" s="55" t="s">
        <v>45</v>
      </c>
      <c r="N241" s="332">
        <v>2855052</v>
      </c>
      <c r="O241" s="332">
        <v>17002569</v>
      </c>
      <c r="P241" s="333">
        <f t="shared" si="7"/>
        <v>1.2988060823288496</v>
      </c>
      <c r="Q241" s="303"/>
    </row>
    <row r="242" spans="2:17" ht="21.95" customHeight="1">
      <c r="B242" s="54" t="s">
        <v>675</v>
      </c>
      <c r="C242" s="55">
        <v>4</v>
      </c>
      <c r="D242" s="55" t="s">
        <v>1122</v>
      </c>
      <c r="E242" s="55" t="s">
        <v>16</v>
      </c>
      <c r="F242" s="332">
        <v>101</v>
      </c>
      <c r="G242" s="332">
        <v>157142</v>
      </c>
      <c r="H242" s="333">
        <f t="shared" si="6"/>
        <v>1.1965070740604497E-2</v>
      </c>
      <c r="I242" s="303"/>
      <c r="J242" s="330" t="s">
        <v>729</v>
      </c>
      <c r="K242" s="331">
        <v>3</v>
      </c>
      <c r="L242" s="55" t="s">
        <v>730</v>
      </c>
      <c r="M242" s="55" t="s">
        <v>1300</v>
      </c>
      <c r="N242" s="332">
        <v>0</v>
      </c>
      <c r="O242" s="332">
        <v>1689009</v>
      </c>
      <c r="P242" s="333">
        <f t="shared" si="7"/>
        <v>0.12902139449092473</v>
      </c>
      <c r="Q242" s="303"/>
    </row>
    <row r="243" spans="2:17" ht="21.95" customHeight="1">
      <c r="B243" s="54" t="s">
        <v>1123</v>
      </c>
      <c r="C243" s="55">
        <v>4</v>
      </c>
      <c r="D243" s="55" t="s">
        <v>1124</v>
      </c>
      <c r="E243" s="55" t="s">
        <v>16</v>
      </c>
      <c r="F243" s="332">
        <v>301690</v>
      </c>
      <c r="G243" s="332">
        <v>3571473</v>
      </c>
      <c r="H243" s="333">
        <f t="shared" si="6"/>
        <v>0.27193829207442294</v>
      </c>
      <c r="I243" s="303"/>
      <c r="J243" s="330" t="s">
        <v>731</v>
      </c>
      <c r="K243" s="331">
        <v>4</v>
      </c>
      <c r="L243" s="55" t="s">
        <v>732</v>
      </c>
      <c r="M243" s="55" t="s">
        <v>16</v>
      </c>
      <c r="N243" s="332">
        <v>67</v>
      </c>
      <c r="O243" s="332">
        <v>79031</v>
      </c>
      <c r="P243" s="333">
        <f t="shared" si="7"/>
        <v>6.0370843660467605E-3</v>
      </c>
      <c r="Q243" s="303"/>
    </row>
    <row r="244" spans="2:17" ht="21.95" customHeight="1">
      <c r="B244" s="54" t="s">
        <v>1125</v>
      </c>
      <c r="C244" s="55">
        <v>4</v>
      </c>
      <c r="D244" s="55" t="s">
        <v>1126</v>
      </c>
      <c r="E244" s="55" t="s">
        <v>16</v>
      </c>
      <c r="F244" s="332">
        <v>650673</v>
      </c>
      <c r="G244" s="332">
        <v>222825</v>
      </c>
      <c r="H244" s="333">
        <f t="shared" si="6"/>
        <v>1.6966290920156276E-2</v>
      </c>
      <c r="I244" s="303"/>
      <c r="J244" s="330" t="s">
        <v>733</v>
      </c>
      <c r="K244" s="331">
        <v>3</v>
      </c>
      <c r="L244" s="55" t="s">
        <v>734</v>
      </c>
      <c r="M244" s="55" t="s">
        <v>19</v>
      </c>
      <c r="N244" s="332">
        <v>345</v>
      </c>
      <c r="O244" s="332">
        <v>62735621</v>
      </c>
      <c r="P244" s="333">
        <f t="shared" si="7"/>
        <v>4.7922996891515339</v>
      </c>
      <c r="Q244" s="303"/>
    </row>
    <row r="245" spans="2:17" ht="21.95" customHeight="1">
      <c r="B245" s="54" t="s">
        <v>677</v>
      </c>
      <c r="C245" s="55">
        <v>3</v>
      </c>
      <c r="D245" s="55" t="s">
        <v>678</v>
      </c>
      <c r="E245" s="55"/>
      <c r="F245" s="332">
        <v>0</v>
      </c>
      <c r="G245" s="332">
        <v>62659458</v>
      </c>
      <c r="H245" s="333">
        <f t="shared" si="6"/>
        <v>4.7710023261631926</v>
      </c>
      <c r="I245" s="303"/>
      <c r="J245" s="330" t="s">
        <v>735</v>
      </c>
      <c r="K245" s="331">
        <v>3</v>
      </c>
      <c r="L245" s="55" t="s">
        <v>736</v>
      </c>
      <c r="M245" s="55" t="s">
        <v>16</v>
      </c>
      <c r="N245" s="332">
        <v>4</v>
      </c>
      <c r="O245" s="332">
        <v>49762</v>
      </c>
      <c r="P245" s="333">
        <f t="shared" si="7"/>
        <v>3.8012601665576664E-3</v>
      </c>
      <c r="Q245" s="303"/>
    </row>
    <row r="246" spans="2:17" ht="21.95" customHeight="1">
      <c r="B246" s="54" t="s">
        <v>1127</v>
      </c>
      <c r="C246" s="55">
        <v>4</v>
      </c>
      <c r="D246" s="55" t="s">
        <v>1128</v>
      </c>
      <c r="E246" s="55" t="s">
        <v>16</v>
      </c>
      <c r="F246" s="332">
        <v>131659</v>
      </c>
      <c r="G246" s="332">
        <v>6960715</v>
      </c>
      <c r="H246" s="333">
        <f t="shared" si="6"/>
        <v>0.53000119242587496</v>
      </c>
      <c r="I246" s="303"/>
      <c r="J246" s="330" t="s">
        <v>739</v>
      </c>
      <c r="K246" s="331">
        <v>3</v>
      </c>
      <c r="L246" s="55" t="s">
        <v>740</v>
      </c>
      <c r="M246" s="55" t="s">
        <v>16</v>
      </c>
      <c r="N246" s="332">
        <v>133</v>
      </c>
      <c r="O246" s="332">
        <v>49606</v>
      </c>
      <c r="P246" s="333">
        <f t="shared" si="7"/>
        <v>3.7893435115602184E-3</v>
      </c>
      <c r="Q246" s="303"/>
    </row>
    <row r="247" spans="2:17" ht="21.95" customHeight="1">
      <c r="B247" s="54" t="s">
        <v>679</v>
      </c>
      <c r="C247" s="55">
        <v>4</v>
      </c>
      <c r="D247" s="55" t="s">
        <v>680</v>
      </c>
      <c r="E247" s="55" t="s">
        <v>45</v>
      </c>
      <c r="F247" s="332">
        <v>2137335</v>
      </c>
      <c r="G247" s="332">
        <v>21479672</v>
      </c>
      <c r="H247" s="333">
        <f t="shared" si="6"/>
        <v>1.6355003434153932</v>
      </c>
      <c r="I247" s="303"/>
      <c r="J247" s="337" t="s">
        <v>741</v>
      </c>
      <c r="K247" s="338">
        <v>1</v>
      </c>
      <c r="L247" s="335" t="s">
        <v>742</v>
      </c>
      <c r="M247" s="335"/>
      <c r="N247" s="60"/>
      <c r="O247" s="60">
        <v>94437747</v>
      </c>
      <c r="P247" s="336">
        <f t="shared" si="7"/>
        <v>7.2139874983029362</v>
      </c>
      <c r="Q247" s="303"/>
    </row>
    <row r="248" spans="2:17" ht="21.95" customHeight="1">
      <c r="B248" s="54" t="s">
        <v>683</v>
      </c>
      <c r="C248" s="55">
        <v>3</v>
      </c>
      <c r="D248" s="55" t="s">
        <v>682</v>
      </c>
      <c r="E248" s="55" t="s">
        <v>45</v>
      </c>
      <c r="F248" s="332">
        <v>506170</v>
      </c>
      <c r="G248" s="332">
        <v>4344497</v>
      </c>
      <c r="H248" s="333">
        <f t="shared" si="6"/>
        <v>0.33079771122515955</v>
      </c>
      <c r="I248" s="303"/>
      <c r="J248" s="328" t="s">
        <v>743</v>
      </c>
      <c r="K248" s="329">
        <v>2</v>
      </c>
      <c r="L248" s="326" t="s">
        <v>744</v>
      </c>
      <c r="M248" s="326" t="s">
        <v>45</v>
      </c>
      <c r="N248" s="44">
        <v>33708</v>
      </c>
      <c r="O248" s="44">
        <v>1074566</v>
      </c>
      <c r="P248" s="327">
        <f t="shared" si="7"/>
        <v>8.2084822397355511E-2</v>
      </c>
      <c r="Q248" s="303"/>
    </row>
    <row r="249" spans="2:17" ht="21.95" customHeight="1">
      <c r="B249" s="54" t="s">
        <v>685</v>
      </c>
      <c r="C249" s="55">
        <v>4</v>
      </c>
      <c r="D249" s="55" t="s">
        <v>1129</v>
      </c>
      <c r="E249" s="55" t="s">
        <v>45</v>
      </c>
      <c r="F249" s="332">
        <v>53731</v>
      </c>
      <c r="G249" s="332">
        <v>419388</v>
      </c>
      <c r="H249" s="333">
        <f t="shared" si="6"/>
        <v>3.1932946556367102E-2</v>
      </c>
      <c r="I249" s="303"/>
      <c r="J249" s="328" t="s">
        <v>745</v>
      </c>
      <c r="K249" s="329">
        <v>2</v>
      </c>
      <c r="L249" s="326" t="s">
        <v>746</v>
      </c>
      <c r="M249" s="326" t="s">
        <v>45</v>
      </c>
      <c r="N249" s="44">
        <v>507218</v>
      </c>
      <c r="O249" s="44">
        <v>4519928</v>
      </c>
      <c r="P249" s="327">
        <f t="shared" si="7"/>
        <v>0.34527193967502628</v>
      </c>
      <c r="Q249" s="303"/>
    </row>
    <row r="250" spans="2:17" ht="21.95" customHeight="1">
      <c r="B250" s="54" t="s">
        <v>1130</v>
      </c>
      <c r="C250" s="55">
        <v>4</v>
      </c>
      <c r="D250" s="55" t="s">
        <v>1131</v>
      </c>
      <c r="E250" s="55" t="s">
        <v>45</v>
      </c>
      <c r="F250" s="332">
        <v>25882</v>
      </c>
      <c r="G250" s="332">
        <v>333047</v>
      </c>
      <c r="H250" s="333">
        <f t="shared" si="6"/>
        <v>2.5358789597600302E-2</v>
      </c>
      <c r="I250" s="303"/>
      <c r="J250" s="328" t="s">
        <v>747</v>
      </c>
      <c r="K250" s="329">
        <v>2</v>
      </c>
      <c r="L250" s="326" t="s">
        <v>748</v>
      </c>
      <c r="M250" s="326" t="s">
        <v>45</v>
      </c>
      <c r="N250" s="44">
        <v>95714</v>
      </c>
      <c r="O250" s="44">
        <v>2203739</v>
      </c>
      <c r="P250" s="327">
        <f t="shared" si="7"/>
        <v>0.16834100876551636</v>
      </c>
      <c r="Q250" s="303"/>
    </row>
    <row r="251" spans="2:17" ht="21.95" customHeight="1">
      <c r="B251" s="54" t="s">
        <v>693</v>
      </c>
      <c r="C251" s="55">
        <v>3</v>
      </c>
      <c r="D251" s="55" t="s">
        <v>1132</v>
      </c>
      <c r="E251" s="55" t="s">
        <v>45</v>
      </c>
      <c r="F251" s="332">
        <v>9402</v>
      </c>
      <c r="G251" s="332">
        <v>29399</v>
      </c>
      <c r="H251" s="333">
        <f t="shared" si="6"/>
        <v>2.2384920307940057E-3</v>
      </c>
      <c r="I251" s="303"/>
      <c r="J251" s="328" t="s">
        <v>749</v>
      </c>
      <c r="K251" s="329">
        <v>2</v>
      </c>
      <c r="L251" s="326" t="s">
        <v>750</v>
      </c>
      <c r="M251" s="326"/>
      <c r="N251" s="44">
        <v>0</v>
      </c>
      <c r="O251" s="44">
        <v>14054938</v>
      </c>
      <c r="P251" s="327">
        <f t="shared" si="7"/>
        <v>1.073640045875119</v>
      </c>
      <c r="Q251" s="303"/>
    </row>
    <row r="252" spans="2:17" ht="21.95" customHeight="1">
      <c r="B252" s="54" t="s">
        <v>697</v>
      </c>
      <c r="C252" s="55">
        <v>3</v>
      </c>
      <c r="D252" s="55" t="s">
        <v>1133</v>
      </c>
      <c r="E252" s="55" t="s">
        <v>16</v>
      </c>
      <c r="F252" s="332">
        <v>183783</v>
      </c>
      <c r="G252" s="332">
        <v>2915516</v>
      </c>
      <c r="H252" s="333">
        <f t="shared" si="6"/>
        <v>0.22199256204811102</v>
      </c>
      <c r="I252" s="303"/>
      <c r="J252" s="330" t="s">
        <v>751</v>
      </c>
      <c r="K252" s="331">
        <v>3</v>
      </c>
      <c r="L252" s="55" t="s">
        <v>752</v>
      </c>
      <c r="M252" s="55" t="s">
        <v>753</v>
      </c>
      <c r="N252" s="332">
        <v>366646</v>
      </c>
      <c r="O252" s="332">
        <v>7438611</v>
      </c>
      <c r="P252" s="333">
        <f t="shared" si="7"/>
        <v>0.56822667273858951</v>
      </c>
      <c r="Q252" s="303"/>
    </row>
    <row r="253" spans="2:17" ht="21.95" customHeight="1">
      <c r="B253" s="54" t="s">
        <v>699</v>
      </c>
      <c r="C253" s="55">
        <v>4</v>
      </c>
      <c r="D253" s="55" t="s">
        <v>1134</v>
      </c>
      <c r="E253" s="55" t="s">
        <v>16</v>
      </c>
      <c r="F253" s="332">
        <v>4435</v>
      </c>
      <c r="G253" s="332">
        <v>679913</v>
      </c>
      <c r="H253" s="333">
        <f t="shared" si="6"/>
        <v>5.1769782378082406E-2</v>
      </c>
      <c r="I253" s="303"/>
      <c r="J253" s="330" t="s">
        <v>754</v>
      </c>
      <c r="K253" s="331">
        <v>4</v>
      </c>
      <c r="L253" s="55" t="s">
        <v>755</v>
      </c>
      <c r="M253" s="55" t="s">
        <v>753</v>
      </c>
      <c r="N253" s="332">
        <v>85386</v>
      </c>
      <c r="O253" s="332">
        <v>2764488</v>
      </c>
      <c r="P253" s="333">
        <f t="shared" si="7"/>
        <v>0.21117595987554097</v>
      </c>
      <c r="Q253" s="303"/>
    </row>
    <row r="254" spans="2:17" ht="21.95" customHeight="1">
      <c r="B254" s="54" t="s">
        <v>701</v>
      </c>
      <c r="C254" s="55">
        <v>4</v>
      </c>
      <c r="D254" s="55" t="s">
        <v>688</v>
      </c>
      <c r="E254" s="55" t="s">
        <v>16</v>
      </c>
      <c r="F254" s="332">
        <v>61810</v>
      </c>
      <c r="G254" s="332">
        <v>1964511</v>
      </c>
      <c r="H254" s="333">
        <f t="shared" si="6"/>
        <v>0.14958135371635645</v>
      </c>
      <c r="I254" s="303"/>
      <c r="J254" s="330" t="s">
        <v>756</v>
      </c>
      <c r="K254" s="331">
        <v>4</v>
      </c>
      <c r="L254" s="55" t="s">
        <v>757</v>
      </c>
      <c r="M254" s="55" t="s">
        <v>753</v>
      </c>
      <c r="N254" s="332">
        <v>275316</v>
      </c>
      <c r="O254" s="332">
        <v>4615225</v>
      </c>
      <c r="P254" s="333">
        <f t="shared" si="7"/>
        <v>0.35255156449099923</v>
      </c>
      <c r="Q254" s="303"/>
    </row>
    <row r="255" spans="2:17" ht="21.95" customHeight="1">
      <c r="B255" s="54" t="s">
        <v>707</v>
      </c>
      <c r="C255" s="55">
        <v>3</v>
      </c>
      <c r="D255" s="55" t="s">
        <v>1135</v>
      </c>
      <c r="E255" s="55" t="s">
        <v>16</v>
      </c>
      <c r="F255" s="332">
        <v>136617</v>
      </c>
      <c r="G255" s="332">
        <v>768962</v>
      </c>
      <c r="H255" s="333">
        <f t="shared" si="6"/>
        <v>5.8550131262404166E-2</v>
      </c>
      <c r="I255" s="303"/>
      <c r="J255" s="330" t="s">
        <v>758</v>
      </c>
      <c r="K255" s="331">
        <v>4</v>
      </c>
      <c r="L255" s="55" t="s">
        <v>759</v>
      </c>
      <c r="M255" s="55" t="s">
        <v>753</v>
      </c>
      <c r="N255" s="332">
        <v>5691</v>
      </c>
      <c r="O255" s="332">
        <v>54075</v>
      </c>
      <c r="P255" s="333">
        <f t="shared" si="7"/>
        <v>4.1307251217114621E-3</v>
      </c>
      <c r="Q255" s="303"/>
    </row>
    <row r="256" spans="2:17" ht="21.95" customHeight="1">
      <c r="B256" s="54" t="s">
        <v>709</v>
      </c>
      <c r="C256" s="55">
        <v>4</v>
      </c>
      <c r="D256" s="55" t="s">
        <v>686</v>
      </c>
      <c r="E256" s="55" t="s">
        <v>16</v>
      </c>
      <c r="F256" s="332">
        <v>1868</v>
      </c>
      <c r="G256" s="332">
        <v>293305</v>
      </c>
      <c r="H256" s="333">
        <f t="shared" si="6"/>
        <v>2.23327631923547E-2</v>
      </c>
      <c r="I256" s="303"/>
      <c r="J256" s="330" t="s">
        <v>760</v>
      </c>
      <c r="K256" s="331">
        <v>3</v>
      </c>
      <c r="L256" s="55" t="s">
        <v>761</v>
      </c>
      <c r="M256" s="55" t="s">
        <v>45</v>
      </c>
      <c r="N256" s="332">
        <v>23998</v>
      </c>
      <c r="O256" s="332">
        <v>415473</v>
      </c>
      <c r="P256" s="333">
        <f t="shared" si="7"/>
        <v>3.1737489754837291E-2</v>
      </c>
      <c r="Q256" s="303"/>
    </row>
    <row r="257" spans="2:17" ht="21.95" customHeight="1">
      <c r="B257" s="54" t="s">
        <v>1136</v>
      </c>
      <c r="C257" s="55">
        <v>4</v>
      </c>
      <c r="D257" s="55" t="s">
        <v>690</v>
      </c>
      <c r="E257" s="55" t="s">
        <v>16</v>
      </c>
      <c r="F257" s="332">
        <v>134515</v>
      </c>
      <c r="G257" s="332">
        <v>462736</v>
      </c>
      <c r="H257" s="333">
        <f t="shared" si="6"/>
        <v>3.5233540200737948E-2</v>
      </c>
      <c r="I257" s="303"/>
      <c r="J257" s="330" t="s">
        <v>762</v>
      </c>
      <c r="K257" s="331">
        <v>3</v>
      </c>
      <c r="L257" s="55" t="s">
        <v>763</v>
      </c>
      <c r="M257" s="55"/>
      <c r="N257" s="332">
        <v>0</v>
      </c>
      <c r="O257" s="332">
        <v>5713142</v>
      </c>
      <c r="P257" s="333">
        <f t="shared" si="7"/>
        <v>0.43642014208608176</v>
      </c>
      <c r="Q257" s="303"/>
    </row>
    <row r="258" spans="2:17" ht="21.95" customHeight="1">
      <c r="B258" s="54" t="s">
        <v>713</v>
      </c>
      <c r="C258" s="55">
        <v>3</v>
      </c>
      <c r="D258" s="55" t="s">
        <v>1137</v>
      </c>
      <c r="E258" s="55" t="s">
        <v>45</v>
      </c>
      <c r="F258" s="332">
        <v>84058</v>
      </c>
      <c r="G258" s="332">
        <v>2083757</v>
      </c>
      <c r="H258" s="333">
        <f t="shared" si="6"/>
        <v>0.15866095576758479</v>
      </c>
      <c r="I258" s="303"/>
      <c r="J258" s="330" t="s">
        <v>764</v>
      </c>
      <c r="K258" s="331">
        <v>4</v>
      </c>
      <c r="L258" s="55" t="s">
        <v>765</v>
      </c>
      <c r="M258" s="55" t="s">
        <v>753</v>
      </c>
      <c r="N258" s="332">
        <v>18301</v>
      </c>
      <c r="O258" s="332">
        <v>45331</v>
      </c>
      <c r="P258" s="333">
        <f t="shared" si="7"/>
        <v>3.4627813313416978E-3</v>
      </c>
      <c r="Q258" s="303"/>
    </row>
    <row r="259" spans="2:17" ht="21.95" customHeight="1">
      <c r="B259" s="54" t="s">
        <v>715</v>
      </c>
      <c r="C259" s="55">
        <v>3</v>
      </c>
      <c r="D259" s="55" t="s">
        <v>694</v>
      </c>
      <c r="E259" s="55"/>
      <c r="F259" s="332">
        <v>0</v>
      </c>
      <c r="G259" s="332">
        <v>5044944</v>
      </c>
      <c r="H259" s="333">
        <f t="shared" si="6"/>
        <v>0.38413098880240942</v>
      </c>
      <c r="I259" s="303"/>
      <c r="J259" s="330" t="s">
        <v>766</v>
      </c>
      <c r="K259" s="331">
        <v>4</v>
      </c>
      <c r="L259" s="55" t="s">
        <v>759</v>
      </c>
      <c r="M259" s="55" t="s">
        <v>753</v>
      </c>
      <c r="N259" s="332">
        <v>168708</v>
      </c>
      <c r="O259" s="332">
        <v>1277711</v>
      </c>
      <c r="P259" s="333">
        <f t="shared" si="7"/>
        <v>9.7602828034897351E-2</v>
      </c>
      <c r="Q259" s="303"/>
    </row>
    <row r="260" spans="2:17" ht="21.95" customHeight="1">
      <c r="B260" s="54" t="s">
        <v>717</v>
      </c>
      <c r="C260" s="55">
        <v>3</v>
      </c>
      <c r="D260" s="55" t="s">
        <v>698</v>
      </c>
      <c r="E260" s="55"/>
      <c r="F260" s="332">
        <v>0</v>
      </c>
      <c r="G260" s="332">
        <v>30434076</v>
      </c>
      <c r="H260" s="333">
        <f t="shared" si="6"/>
        <v>2.3173045542562369</v>
      </c>
      <c r="I260" s="303"/>
      <c r="J260" s="330" t="s">
        <v>767</v>
      </c>
      <c r="K260" s="331">
        <v>4</v>
      </c>
      <c r="L260" s="55" t="s">
        <v>768</v>
      </c>
      <c r="M260" s="55" t="s">
        <v>753</v>
      </c>
      <c r="N260" s="332">
        <v>159850</v>
      </c>
      <c r="O260" s="332">
        <v>2173138</v>
      </c>
      <c r="P260" s="333">
        <f t="shared" si="7"/>
        <v>0.16600343466566442</v>
      </c>
      <c r="Q260" s="303"/>
    </row>
    <row r="261" spans="2:17" ht="21.95" customHeight="1">
      <c r="B261" s="54" t="s">
        <v>1138</v>
      </c>
      <c r="C261" s="55">
        <v>4</v>
      </c>
      <c r="D261" s="55" t="s">
        <v>700</v>
      </c>
      <c r="E261" s="55" t="s">
        <v>19</v>
      </c>
      <c r="F261" s="332">
        <v>0</v>
      </c>
      <c r="G261" s="332">
        <v>3698</v>
      </c>
      <c r="H261" s="333">
        <f t="shared" si="6"/>
        <v>2.815722823863476E-4</v>
      </c>
      <c r="I261" s="303"/>
      <c r="J261" s="328" t="s">
        <v>769</v>
      </c>
      <c r="K261" s="329">
        <v>2</v>
      </c>
      <c r="L261" s="326" t="s">
        <v>770</v>
      </c>
      <c r="M261" s="326" t="s">
        <v>45</v>
      </c>
      <c r="N261" s="44">
        <v>72243</v>
      </c>
      <c r="O261" s="44">
        <v>581146</v>
      </c>
      <c r="P261" s="327">
        <f t="shared" si="7"/>
        <v>4.4393053750940908E-2</v>
      </c>
      <c r="Q261" s="303"/>
    </row>
    <row r="262" spans="2:17" ht="21.95" customHeight="1">
      <c r="B262" s="54" t="s">
        <v>1139</v>
      </c>
      <c r="C262" s="55">
        <v>4</v>
      </c>
      <c r="D262" s="55" t="s">
        <v>702</v>
      </c>
      <c r="E262" s="55" t="s">
        <v>16</v>
      </c>
      <c r="F262" s="332">
        <v>921</v>
      </c>
      <c r="G262" s="332">
        <v>26385</v>
      </c>
      <c r="H262" s="333">
        <f t="shared" ref="H262:H325" si="8">G262/$G$357*100</f>
        <v>2.0090007222184373E-3</v>
      </c>
      <c r="I262" s="303"/>
      <c r="J262" s="328" t="s">
        <v>771</v>
      </c>
      <c r="K262" s="329">
        <v>2</v>
      </c>
      <c r="L262" s="326" t="s">
        <v>772</v>
      </c>
      <c r="M262" s="326"/>
      <c r="N262" s="44">
        <v>0</v>
      </c>
      <c r="O262" s="44">
        <v>48462968</v>
      </c>
      <c r="P262" s="327">
        <f t="shared" ref="P262:P287" si="9">O262/$O$287*100</f>
        <v>3.7020286526176367</v>
      </c>
      <c r="Q262" s="303"/>
    </row>
    <row r="263" spans="2:17" ht="21.95" customHeight="1">
      <c r="B263" s="54" t="s">
        <v>1140</v>
      </c>
      <c r="C263" s="55">
        <v>4</v>
      </c>
      <c r="D263" s="55" t="s">
        <v>704</v>
      </c>
      <c r="E263" s="55" t="s">
        <v>16</v>
      </c>
      <c r="F263" s="332">
        <v>52</v>
      </c>
      <c r="G263" s="332">
        <v>1104</v>
      </c>
      <c r="H263" s="333">
        <f t="shared" si="8"/>
        <v>8.4060519133187601E-5</v>
      </c>
      <c r="I263" s="303"/>
      <c r="J263" s="330" t="s">
        <v>773</v>
      </c>
      <c r="K263" s="331">
        <v>3</v>
      </c>
      <c r="L263" s="55" t="s">
        <v>774</v>
      </c>
      <c r="M263" s="55"/>
      <c r="N263" s="332">
        <v>0</v>
      </c>
      <c r="O263" s="332">
        <v>39597199</v>
      </c>
      <c r="P263" s="333">
        <f t="shared" si="9"/>
        <v>3.024783072745409</v>
      </c>
      <c r="Q263" s="303"/>
    </row>
    <row r="264" spans="2:17" ht="21.95" customHeight="1">
      <c r="B264" s="54" t="s">
        <v>1141</v>
      </c>
      <c r="C264" s="55">
        <v>4</v>
      </c>
      <c r="D264" s="55" t="s">
        <v>706</v>
      </c>
      <c r="E264" s="55" t="s">
        <v>16</v>
      </c>
      <c r="F264" s="332">
        <v>3</v>
      </c>
      <c r="G264" s="332">
        <v>1142</v>
      </c>
      <c r="H264" s="333">
        <f t="shared" si="8"/>
        <v>8.6953906567119787E-5</v>
      </c>
      <c r="I264" s="303"/>
      <c r="J264" s="330" t="s">
        <v>775</v>
      </c>
      <c r="K264" s="331">
        <v>4</v>
      </c>
      <c r="L264" s="55" t="s">
        <v>776</v>
      </c>
      <c r="M264" s="55"/>
      <c r="N264" s="332">
        <v>0</v>
      </c>
      <c r="O264" s="332">
        <v>12709931</v>
      </c>
      <c r="P264" s="333">
        <f t="shared" si="9"/>
        <v>0.9708965562074765</v>
      </c>
      <c r="Q264" s="303"/>
    </row>
    <row r="265" spans="2:17" ht="21.95" customHeight="1">
      <c r="B265" s="54" t="s">
        <v>1142</v>
      </c>
      <c r="C265" s="55">
        <v>3</v>
      </c>
      <c r="D265" s="55" t="s">
        <v>1143</v>
      </c>
      <c r="E265" s="55"/>
      <c r="F265" s="332">
        <v>0</v>
      </c>
      <c r="G265" s="332">
        <v>2418889</v>
      </c>
      <c r="H265" s="333">
        <f t="shared" si="8"/>
        <v>0.18417850096517846</v>
      </c>
      <c r="I265" s="303"/>
      <c r="J265" s="330" t="s">
        <v>777</v>
      </c>
      <c r="K265" s="331">
        <v>5</v>
      </c>
      <c r="L265" s="55" t="s">
        <v>778</v>
      </c>
      <c r="M265" s="55" t="s">
        <v>16</v>
      </c>
      <c r="N265" s="332">
        <v>24531</v>
      </c>
      <c r="O265" s="332">
        <v>864100</v>
      </c>
      <c r="P265" s="333">
        <f t="shared" si="9"/>
        <v>6.6007574251888579E-2</v>
      </c>
      <c r="Q265" s="303"/>
    </row>
    <row r="266" spans="2:17" ht="21.95" customHeight="1">
      <c r="B266" s="54" t="s">
        <v>1144</v>
      </c>
      <c r="C266" s="55">
        <v>3</v>
      </c>
      <c r="D266" s="55" t="s">
        <v>718</v>
      </c>
      <c r="E266" s="55"/>
      <c r="F266" s="332">
        <v>0</v>
      </c>
      <c r="G266" s="332">
        <v>316000</v>
      </c>
      <c r="H266" s="333">
        <f t="shared" si="8"/>
        <v>2.4060800766383408E-2</v>
      </c>
      <c r="I266" s="303"/>
      <c r="J266" s="330" t="s">
        <v>779</v>
      </c>
      <c r="K266" s="331">
        <v>4</v>
      </c>
      <c r="L266" s="55" t="s">
        <v>780</v>
      </c>
      <c r="M266" s="55" t="s">
        <v>45</v>
      </c>
      <c r="N266" s="332">
        <v>768</v>
      </c>
      <c r="O266" s="332">
        <v>23528</v>
      </c>
      <c r="P266" s="333">
        <f t="shared" si="9"/>
        <v>1.7972760178201995E-3</v>
      </c>
      <c r="Q266" s="303"/>
    </row>
    <row r="267" spans="2:17" ht="21.95" customHeight="1">
      <c r="B267" s="54" t="s">
        <v>1145</v>
      </c>
      <c r="C267" s="55">
        <v>3</v>
      </c>
      <c r="D267" s="55" t="s">
        <v>708</v>
      </c>
      <c r="E267" s="55"/>
      <c r="F267" s="332">
        <v>0</v>
      </c>
      <c r="G267" s="332">
        <v>147468369</v>
      </c>
      <c r="H267" s="333">
        <f t="shared" si="8"/>
        <v>11.228503309659846</v>
      </c>
      <c r="I267" s="303"/>
      <c r="J267" s="330" t="s">
        <v>781</v>
      </c>
      <c r="K267" s="331">
        <v>3</v>
      </c>
      <c r="L267" s="55" t="s">
        <v>782</v>
      </c>
      <c r="M267" s="55"/>
      <c r="N267" s="332">
        <v>0</v>
      </c>
      <c r="O267" s="332">
        <v>8865769</v>
      </c>
      <c r="P267" s="333">
        <f t="shared" si="9"/>
        <v>0.67724557987222767</v>
      </c>
      <c r="Q267" s="303"/>
    </row>
    <row r="268" spans="2:17" ht="21.95" customHeight="1">
      <c r="B268" s="54" t="s">
        <v>1146</v>
      </c>
      <c r="C268" s="55">
        <v>4</v>
      </c>
      <c r="D268" s="55" t="s">
        <v>1147</v>
      </c>
      <c r="E268" s="55" t="s">
        <v>16</v>
      </c>
      <c r="F268" s="332">
        <v>3864</v>
      </c>
      <c r="G268" s="332">
        <v>269791</v>
      </c>
      <c r="H268" s="333">
        <f t="shared" si="8"/>
        <v>2.0542365504947299E-2</v>
      </c>
      <c r="I268" s="303"/>
      <c r="J268" s="330" t="s">
        <v>783</v>
      </c>
      <c r="K268" s="331">
        <v>4</v>
      </c>
      <c r="L268" s="55" t="s">
        <v>784</v>
      </c>
      <c r="M268" s="55"/>
      <c r="N268" s="332">
        <v>0</v>
      </c>
      <c r="O268" s="332">
        <v>8753781</v>
      </c>
      <c r="P268" s="333">
        <f t="shared" si="9"/>
        <v>0.6686909493603419</v>
      </c>
      <c r="Q268" s="303"/>
    </row>
    <row r="269" spans="2:17" ht="21.95" customHeight="1">
      <c r="B269" s="54" t="s">
        <v>1148</v>
      </c>
      <c r="C269" s="55">
        <v>4</v>
      </c>
      <c r="D269" s="55" t="s">
        <v>1149</v>
      </c>
      <c r="E269" s="55" t="s">
        <v>16</v>
      </c>
      <c r="F269" s="332">
        <v>711793929</v>
      </c>
      <c r="G269" s="332">
        <v>6334507</v>
      </c>
      <c r="H269" s="333">
        <f t="shared" si="8"/>
        <v>0.4823206040514591</v>
      </c>
      <c r="I269" s="303"/>
      <c r="J269" s="330" t="s">
        <v>785</v>
      </c>
      <c r="K269" s="331">
        <v>5</v>
      </c>
      <c r="L269" s="55" t="s">
        <v>786</v>
      </c>
      <c r="M269" s="55" t="s">
        <v>16</v>
      </c>
      <c r="N269" s="332">
        <v>46767</v>
      </c>
      <c r="O269" s="332">
        <v>8747505</v>
      </c>
      <c r="P269" s="333">
        <f t="shared" si="9"/>
        <v>0.66821153316313686</v>
      </c>
      <c r="Q269" s="303"/>
    </row>
    <row r="270" spans="2:17" ht="21.95" customHeight="1">
      <c r="B270" s="54" t="s">
        <v>1150</v>
      </c>
      <c r="C270" s="55">
        <v>4</v>
      </c>
      <c r="D270" s="55" t="s">
        <v>712</v>
      </c>
      <c r="E270" s="55" t="s">
        <v>16</v>
      </c>
      <c r="F270" s="332">
        <v>4930948955</v>
      </c>
      <c r="G270" s="332">
        <v>64797743</v>
      </c>
      <c r="H270" s="333">
        <f t="shared" si="8"/>
        <v>4.9338151406149215</v>
      </c>
      <c r="I270" s="303"/>
      <c r="J270" s="328" t="s">
        <v>787</v>
      </c>
      <c r="K270" s="329">
        <v>2</v>
      </c>
      <c r="L270" s="326" t="s">
        <v>788</v>
      </c>
      <c r="M270" s="326"/>
      <c r="N270" s="44">
        <v>0</v>
      </c>
      <c r="O270" s="44">
        <v>23540462</v>
      </c>
      <c r="P270" s="327">
        <f t="shared" si="9"/>
        <v>1.7982279752213417</v>
      </c>
      <c r="Q270" s="303"/>
    </row>
    <row r="271" spans="2:17" ht="21.95" customHeight="1">
      <c r="B271" s="54" t="s">
        <v>1151</v>
      </c>
      <c r="C271" s="55">
        <v>3</v>
      </c>
      <c r="D271" s="55" t="s">
        <v>1152</v>
      </c>
      <c r="E271" s="55"/>
      <c r="F271" s="332">
        <v>0</v>
      </c>
      <c r="G271" s="332">
        <v>13471826</v>
      </c>
      <c r="H271" s="333">
        <f t="shared" si="8"/>
        <v>1.0257687384347591</v>
      </c>
      <c r="I271" s="303"/>
      <c r="J271" s="330" t="s">
        <v>789</v>
      </c>
      <c r="K271" s="331">
        <v>3</v>
      </c>
      <c r="L271" s="55" t="s">
        <v>790</v>
      </c>
      <c r="M271" s="55"/>
      <c r="N271" s="332">
        <v>0</v>
      </c>
      <c r="O271" s="332">
        <v>2129714</v>
      </c>
      <c r="P271" s="333">
        <f t="shared" si="9"/>
        <v>0.16268632680278514</v>
      </c>
      <c r="Q271" s="303"/>
    </row>
    <row r="272" spans="2:17" ht="21.95" customHeight="1">
      <c r="B272" s="54" t="s">
        <v>1153</v>
      </c>
      <c r="C272" s="55">
        <v>3</v>
      </c>
      <c r="D272" s="55" t="s">
        <v>714</v>
      </c>
      <c r="E272" s="55"/>
      <c r="F272" s="332">
        <v>0</v>
      </c>
      <c r="G272" s="332">
        <v>80315328</v>
      </c>
      <c r="H272" s="333">
        <f t="shared" si="8"/>
        <v>6.1153515996668819</v>
      </c>
      <c r="I272" s="303"/>
      <c r="J272" s="330" t="s">
        <v>791</v>
      </c>
      <c r="K272" s="331">
        <v>4</v>
      </c>
      <c r="L272" s="55" t="s">
        <v>792</v>
      </c>
      <c r="M272" s="55"/>
      <c r="N272" s="332">
        <v>0</v>
      </c>
      <c r="O272" s="332">
        <v>28061</v>
      </c>
      <c r="P272" s="333">
        <f t="shared" si="9"/>
        <v>2.1435465120729609E-3</v>
      </c>
      <c r="Q272" s="303"/>
    </row>
    <row r="273" spans="2:17" ht="21.95" customHeight="1">
      <c r="B273" s="54" t="s">
        <v>1154</v>
      </c>
      <c r="C273" s="55">
        <v>4</v>
      </c>
      <c r="D273" s="55" t="s">
        <v>1155</v>
      </c>
      <c r="E273" s="55" t="s">
        <v>16</v>
      </c>
      <c r="F273" s="332">
        <v>1074396</v>
      </c>
      <c r="G273" s="332">
        <v>7684160</v>
      </c>
      <c r="H273" s="333">
        <f t="shared" si="8"/>
        <v>0.58508557853485044</v>
      </c>
      <c r="I273" s="303"/>
      <c r="J273" s="330" t="s">
        <v>793</v>
      </c>
      <c r="K273" s="331">
        <v>3</v>
      </c>
      <c r="L273" s="55" t="s">
        <v>794</v>
      </c>
      <c r="M273" s="55"/>
      <c r="N273" s="332">
        <v>0</v>
      </c>
      <c r="O273" s="332">
        <v>4782436</v>
      </c>
      <c r="P273" s="333">
        <f t="shared" si="9"/>
        <v>0.36532461448316744</v>
      </c>
      <c r="Q273" s="303"/>
    </row>
    <row r="274" spans="2:17" ht="21.95" customHeight="1">
      <c r="B274" s="54" t="s">
        <v>1156</v>
      </c>
      <c r="C274" s="55">
        <v>3</v>
      </c>
      <c r="D274" s="55" t="s">
        <v>1157</v>
      </c>
      <c r="E274" s="55" t="s">
        <v>1158</v>
      </c>
      <c r="F274" s="332">
        <v>1721767</v>
      </c>
      <c r="G274" s="332">
        <v>5249202</v>
      </c>
      <c r="H274" s="333">
        <f t="shared" si="8"/>
        <v>0.39968355539399153</v>
      </c>
      <c r="I274" s="303"/>
      <c r="J274" s="330" t="s">
        <v>795</v>
      </c>
      <c r="K274" s="331">
        <v>3</v>
      </c>
      <c r="L274" s="55" t="s">
        <v>796</v>
      </c>
      <c r="M274" s="55" t="s">
        <v>45</v>
      </c>
      <c r="N274" s="332">
        <v>15725</v>
      </c>
      <c r="O274" s="332">
        <v>84120</v>
      </c>
      <c r="P274" s="333">
        <f t="shared" si="9"/>
        <v>6.4258270409314512E-3</v>
      </c>
      <c r="Q274" s="303"/>
    </row>
    <row r="275" spans="2:17" ht="21.95" customHeight="1">
      <c r="B275" s="54" t="s">
        <v>1159</v>
      </c>
      <c r="C275" s="55">
        <v>3</v>
      </c>
      <c r="D275" s="55" t="s">
        <v>1160</v>
      </c>
      <c r="E275" s="55" t="s">
        <v>19</v>
      </c>
      <c r="F275" s="332">
        <v>1</v>
      </c>
      <c r="G275" s="332">
        <v>192815</v>
      </c>
      <c r="H275" s="333">
        <f t="shared" si="8"/>
        <v>1.4681276265095624E-2</v>
      </c>
      <c r="I275" s="303"/>
      <c r="J275" s="330" t="s">
        <v>797</v>
      </c>
      <c r="K275" s="331">
        <v>3</v>
      </c>
      <c r="L275" s="55" t="s">
        <v>798</v>
      </c>
      <c r="M275" s="55" t="s">
        <v>45</v>
      </c>
      <c r="N275" s="332">
        <v>412070</v>
      </c>
      <c r="O275" s="332">
        <v>8391893</v>
      </c>
      <c r="P275" s="333">
        <f t="shared" si="9"/>
        <v>0.64104675420831381</v>
      </c>
      <c r="Q275" s="303"/>
    </row>
    <row r="276" spans="2:17" ht="21.95" customHeight="1">
      <c r="B276" s="54" t="s">
        <v>1161</v>
      </c>
      <c r="C276" s="55">
        <v>4</v>
      </c>
      <c r="D276" s="55" t="s">
        <v>1162</v>
      </c>
      <c r="E276" s="55" t="s">
        <v>19</v>
      </c>
      <c r="F276" s="332">
        <v>0</v>
      </c>
      <c r="G276" s="332">
        <v>7197</v>
      </c>
      <c r="H276" s="333">
        <f t="shared" si="8"/>
        <v>5.4799235163183982E-4</v>
      </c>
      <c r="I276" s="303"/>
      <c r="J276" s="330" t="s">
        <v>799</v>
      </c>
      <c r="K276" s="331">
        <v>3</v>
      </c>
      <c r="L276" s="55" t="s">
        <v>800</v>
      </c>
      <c r="M276" s="55" t="s">
        <v>45</v>
      </c>
      <c r="N276" s="332">
        <v>73997</v>
      </c>
      <c r="O276" s="332">
        <v>811282</v>
      </c>
      <c r="P276" s="333">
        <f t="shared" si="9"/>
        <v>6.1972869869483471E-2</v>
      </c>
      <c r="Q276" s="303"/>
    </row>
    <row r="277" spans="2:17" ht="21.95" customHeight="1">
      <c r="B277" s="325" t="s">
        <v>719</v>
      </c>
      <c r="C277" s="326">
        <v>2</v>
      </c>
      <c r="D277" s="326" t="s">
        <v>720</v>
      </c>
      <c r="E277" s="326"/>
      <c r="F277" s="44">
        <v>0</v>
      </c>
      <c r="G277" s="44">
        <v>65704724</v>
      </c>
      <c r="H277" s="327">
        <f t="shared" si="8"/>
        <v>5.0028742834626909</v>
      </c>
      <c r="I277" s="303"/>
      <c r="J277" s="330" t="s">
        <v>801</v>
      </c>
      <c r="K277" s="331">
        <v>4</v>
      </c>
      <c r="L277" s="55" t="s">
        <v>802</v>
      </c>
      <c r="M277" s="55" t="s">
        <v>45</v>
      </c>
      <c r="N277" s="332">
        <v>42936</v>
      </c>
      <c r="O277" s="332">
        <v>562480</v>
      </c>
      <c r="P277" s="333">
        <f t="shared" si="9"/>
        <v>4.296718014720783E-2</v>
      </c>
      <c r="Q277" s="303"/>
    </row>
    <row r="278" spans="2:17" ht="21.95" customHeight="1">
      <c r="B278" s="54" t="s">
        <v>721</v>
      </c>
      <c r="C278" s="55">
        <v>3</v>
      </c>
      <c r="D278" s="55" t="s">
        <v>1163</v>
      </c>
      <c r="E278" s="55"/>
      <c r="F278" s="332">
        <v>0</v>
      </c>
      <c r="G278" s="332">
        <v>11271</v>
      </c>
      <c r="H278" s="333">
        <f t="shared" si="8"/>
        <v>8.5819394125920072E-4</v>
      </c>
      <c r="I278" s="303"/>
      <c r="J278" s="330" t="s">
        <v>803</v>
      </c>
      <c r="K278" s="331">
        <v>3</v>
      </c>
      <c r="L278" s="55" t="s">
        <v>804</v>
      </c>
      <c r="M278" s="55"/>
      <c r="N278" s="332">
        <v>0</v>
      </c>
      <c r="O278" s="332">
        <v>1336562</v>
      </c>
      <c r="P278" s="333">
        <f t="shared" si="9"/>
        <v>0.10209838613268452</v>
      </c>
      <c r="Q278" s="303"/>
    </row>
    <row r="279" spans="2:17" ht="21.95" customHeight="1">
      <c r="B279" s="54" t="s">
        <v>723</v>
      </c>
      <c r="C279" s="55">
        <v>4</v>
      </c>
      <c r="D279" s="55" t="s">
        <v>1164</v>
      </c>
      <c r="E279" s="55" t="s">
        <v>19</v>
      </c>
      <c r="F279" s="332">
        <v>0</v>
      </c>
      <c r="G279" s="332">
        <v>11271</v>
      </c>
      <c r="H279" s="333">
        <f t="shared" si="8"/>
        <v>8.5819394125920072E-4</v>
      </c>
      <c r="I279" s="303"/>
      <c r="J279" s="330" t="s">
        <v>805</v>
      </c>
      <c r="K279" s="331">
        <v>4</v>
      </c>
      <c r="L279" s="55" t="s">
        <v>806</v>
      </c>
      <c r="M279" s="55"/>
      <c r="N279" s="332">
        <v>0</v>
      </c>
      <c r="O279" s="332">
        <v>352049</v>
      </c>
      <c r="P279" s="333">
        <f t="shared" si="9"/>
        <v>2.6892605610233909E-2</v>
      </c>
      <c r="Q279" s="303"/>
    </row>
    <row r="280" spans="2:17" ht="21.95" customHeight="1">
      <c r="B280" s="54" t="s">
        <v>727</v>
      </c>
      <c r="C280" s="55">
        <v>3</v>
      </c>
      <c r="D280" s="55" t="s">
        <v>722</v>
      </c>
      <c r="E280" s="55" t="s">
        <v>16</v>
      </c>
      <c r="F280" s="332">
        <v>65</v>
      </c>
      <c r="G280" s="332">
        <v>1105247</v>
      </c>
      <c r="H280" s="333">
        <f t="shared" si="8"/>
        <v>8.4155467926085317E-2</v>
      </c>
      <c r="I280" s="303"/>
      <c r="J280" s="330" t="s">
        <v>807</v>
      </c>
      <c r="K280" s="331">
        <v>3</v>
      </c>
      <c r="L280" s="55" t="s">
        <v>808</v>
      </c>
      <c r="M280" s="55"/>
      <c r="N280" s="332">
        <v>0</v>
      </c>
      <c r="O280" s="332">
        <v>141370</v>
      </c>
      <c r="P280" s="333">
        <f t="shared" si="9"/>
        <v>1.0799086647366611E-2</v>
      </c>
      <c r="Q280" s="303"/>
    </row>
    <row r="281" spans="2:17" ht="21.95" customHeight="1">
      <c r="B281" s="54" t="s">
        <v>1166</v>
      </c>
      <c r="C281" s="55">
        <v>4</v>
      </c>
      <c r="D281" s="55" t="s">
        <v>724</v>
      </c>
      <c r="E281" s="55" t="s">
        <v>16</v>
      </c>
      <c r="F281" s="332">
        <v>63</v>
      </c>
      <c r="G281" s="332">
        <v>1097194</v>
      </c>
      <c r="H281" s="333">
        <f t="shared" si="8"/>
        <v>8.3542298215415423E-2</v>
      </c>
      <c r="I281" s="303"/>
      <c r="J281" s="330" t="s">
        <v>809</v>
      </c>
      <c r="K281" s="331">
        <v>4</v>
      </c>
      <c r="L281" s="55" t="s">
        <v>810</v>
      </c>
      <c r="M281" s="55"/>
      <c r="N281" s="332">
        <v>0</v>
      </c>
      <c r="O281" s="332">
        <v>103988</v>
      </c>
      <c r="P281" s="333">
        <f t="shared" si="9"/>
        <v>7.9435199991961455E-3</v>
      </c>
      <c r="Q281" s="303"/>
    </row>
    <row r="282" spans="2:17" ht="21.95" customHeight="1">
      <c r="B282" s="54" t="s">
        <v>1167</v>
      </c>
      <c r="C282" s="55">
        <v>5</v>
      </c>
      <c r="D282" s="55" t="s">
        <v>1168</v>
      </c>
      <c r="E282" s="55" t="s">
        <v>16</v>
      </c>
      <c r="F282" s="332">
        <v>2</v>
      </c>
      <c r="G282" s="332">
        <v>14183</v>
      </c>
      <c r="H282" s="333">
        <f t="shared" si="8"/>
        <v>1.0799187888278984E-3</v>
      </c>
      <c r="I282" s="303"/>
      <c r="J282" s="330" t="s">
        <v>811</v>
      </c>
      <c r="K282" s="331">
        <v>3</v>
      </c>
      <c r="L282" s="55" t="s">
        <v>812</v>
      </c>
      <c r="M282" s="55" t="s">
        <v>45</v>
      </c>
      <c r="N282" s="332">
        <v>1288</v>
      </c>
      <c r="O282" s="332">
        <v>140901</v>
      </c>
      <c r="P282" s="333">
        <f t="shared" si="9"/>
        <v>1.0763260293560182E-2</v>
      </c>
      <c r="Q282" s="303"/>
    </row>
    <row r="283" spans="2:17" ht="21.95" customHeight="1">
      <c r="B283" s="54" t="s">
        <v>1169</v>
      </c>
      <c r="C283" s="55">
        <v>4</v>
      </c>
      <c r="D283" s="55" t="s">
        <v>726</v>
      </c>
      <c r="E283" s="55" t="s">
        <v>16</v>
      </c>
      <c r="F283" s="332">
        <v>2</v>
      </c>
      <c r="G283" s="332">
        <v>8053</v>
      </c>
      <c r="H283" s="333">
        <f t="shared" si="8"/>
        <v>6.131697106698911E-4</v>
      </c>
      <c r="I283" s="303"/>
      <c r="J283" s="330" t="s">
        <v>813</v>
      </c>
      <c r="K283" s="331">
        <v>3</v>
      </c>
      <c r="L283" s="55" t="s">
        <v>814</v>
      </c>
      <c r="M283" s="55" t="s">
        <v>19</v>
      </c>
      <c r="N283" s="332">
        <v>0</v>
      </c>
      <c r="O283" s="332">
        <v>3580</v>
      </c>
      <c r="P283" s="333">
        <f t="shared" si="9"/>
        <v>2.7347195442860907E-4</v>
      </c>
      <c r="Q283" s="303"/>
    </row>
    <row r="284" spans="2:17" ht="21.95" customHeight="1">
      <c r="B284" s="54" t="s">
        <v>1170</v>
      </c>
      <c r="C284" s="55">
        <v>5</v>
      </c>
      <c r="D284" s="55" t="s">
        <v>1171</v>
      </c>
      <c r="E284" s="55" t="s">
        <v>16</v>
      </c>
      <c r="F284" s="332">
        <v>1</v>
      </c>
      <c r="G284" s="332">
        <v>4836</v>
      </c>
      <c r="H284" s="333">
        <f t="shared" si="8"/>
        <v>3.6822162185515874E-4</v>
      </c>
      <c r="I284" s="303"/>
      <c r="J284" s="337" t="s">
        <v>815</v>
      </c>
      <c r="K284" s="338">
        <v>1</v>
      </c>
      <c r="L284" s="335" t="s">
        <v>816</v>
      </c>
      <c r="M284" s="335"/>
      <c r="N284" s="60"/>
      <c r="O284" s="60">
        <v>37739996</v>
      </c>
      <c r="P284" s="336">
        <f t="shared" si="9"/>
        <v>2.8829135380580695</v>
      </c>
      <c r="Q284" s="303"/>
    </row>
    <row r="285" spans="2:17" ht="21.95" customHeight="1">
      <c r="B285" s="54" t="s">
        <v>733</v>
      </c>
      <c r="C285" s="55">
        <v>3</v>
      </c>
      <c r="D285" s="55" t="s">
        <v>728</v>
      </c>
      <c r="E285" s="55" t="s">
        <v>45</v>
      </c>
      <c r="F285" s="332">
        <v>15607921</v>
      </c>
      <c r="G285" s="332">
        <v>43823154</v>
      </c>
      <c r="H285" s="333">
        <f t="shared" si="8"/>
        <v>3.3367727131282852</v>
      </c>
      <c r="I285" s="303"/>
      <c r="J285" s="328" t="s">
        <v>817</v>
      </c>
      <c r="K285" s="329">
        <v>2</v>
      </c>
      <c r="L285" s="326" t="s">
        <v>818</v>
      </c>
      <c r="M285" s="326"/>
      <c r="N285" s="44">
        <v>0</v>
      </c>
      <c r="O285" s="44">
        <v>34958991</v>
      </c>
      <c r="P285" s="327">
        <f t="shared" si="9"/>
        <v>2.6704758641402666</v>
      </c>
      <c r="Q285" s="303"/>
    </row>
    <row r="286" spans="2:17" ht="21.95" customHeight="1" thickBot="1">
      <c r="B286" s="54" t="s">
        <v>735</v>
      </c>
      <c r="C286" s="55">
        <v>3</v>
      </c>
      <c r="D286" s="55" t="s">
        <v>730</v>
      </c>
      <c r="E286" s="55"/>
      <c r="F286" s="332">
        <v>0</v>
      </c>
      <c r="G286" s="332">
        <v>1708031</v>
      </c>
      <c r="H286" s="333">
        <f t="shared" si="8"/>
        <v>0.13005251137280577</v>
      </c>
      <c r="I286" s="303"/>
      <c r="J286" s="339" t="s">
        <v>819</v>
      </c>
      <c r="K286" s="340">
        <v>2</v>
      </c>
      <c r="L286" s="341" t="s">
        <v>1266</v>
      </c>
      <c r="M286" s="341" t="s">
        <v>45</v>
      </c>
      <c r="N286" s="342">
        <v>13</v>
      </c>
      <c r="O286" s="342">
        <v>158059</v>
      </c>
      <c r="P286" s="343">
        <f t="shared" si="9"/>
        <v>1.2073939565651262E-2</v>
      </c>
      <c r="Q286" s="303"/>
    </row>
    <row r="287" spans="2:17" ht="21.95" customHeight="1" thickBot="1">
      <c r="B287" s="54" t="s">
        <v>1176</v>
      </c>
      <c r="C287" s="55">
        <v>4</v>
      </c>
      <c r="D287" s="55" t="s">
        <v>732</v>
      </c>
      <c r="E287" s="55" t="s">
        <v>16</v>
      </c>
      <c r="F287" s="332">
        <v>17</v>
      </c>
      <c r="G287" s="332">
        <v>36250</v>
      </c>
      <c r="H287" s="333">
        <f t="shared" si="8"/>
        <v>2.7601393284221471E-3</v>
      </c>
      <c r="I287" s="303"/>
      <c r="J287" s="289" t="s">
        <v>1303</v>
      </c>
      <c r="K287" s="290"/>
      <c r="L287" s="290"/>
      <c r="M287" s="290"/>
      <c r="N287" s="291">
        <v>1253230158</v>
      </c>
      <c r="O287" s="291">
        <v>1309092191</v>
      </c>
      <c r="P287" s="344">
        <f t="shared" si="9"/>
        <v>100</v>
      </c>
      <c r="Q287" s="303"/>
    </row>
    <row r="288" spans="2:17" ht="21.95" customHeight="1">
      <c r="B288" s="54" t="s">
        <v>739</v>
      </c>
      <c r="C288" s="55">
        <v>3</v>
      </c>
      <c r="D288" s="55" t="s">
        <v>1177</v>
      </c>
      <c r="E288" s="55"/>
      <c r="F288" s="332">
        <v>0</v>
      </c>
      <c r="G288" s="332">
        <v>14527</v>
      </c>
      <c r="H288" s="333">
        <f t="shared" si="8"/>
        <v>1.1061115592824423E-3</v>
      </c>
      <c r="I288" s="303"/>
      <c r="J288" s="345"/>
      <c r="K288" s="346"/>
      <c r="L288" s="347"/>
      <c r="M288" s="346"/>
      <c r="N288" s="348"/>
      <c r="O288" s="348"/>
      <c r="P288" s="349"/>
      <c r="Q288" s="303"/>
    </row>
    <row r="289" spans="2:17" ht="21.95" customHeight="1">
      <c r="B289" s="54" t="s">
        <v>1180</v>
      </c>
      <c r="C289" s="55">
        <v>3</v>
      </c>
      <c r="D289" s="55" t="s">
        <v>734</v>
      </c>
      <c r="E289" s="55"/>
      <c r="F289" s="332">
        <v>0</v>
      </c>
      <c r="G289" s="332">
        <v>18685204</v>
      </c>
      <c r="H289" s="333">
        <f t="shared" si="8"/>
        <v>1.4227245908962984</v>
      </c>
      <c r="I289" s="303"/>
      <c r="J289" s="345"/>
      <c r="K289" s="346"/>
      <c r="L289" s="347"/>
      <c r="M289" s="346"/>
      <c r="N289" s="348"/>
      <c r="O289" s="348"/>
      <c r="P289" s="349"/>
      <c r="Q289" s="303"/>
    </row>
    <row r="290" spans="2:17" ht="21.95" customHeight="1">
      <c r="B290" s="54" t="s">
        <v>1181</v>
      </c>
      <c r="C290" s="55">
        <v>4</v>
      </c>
      <c r="D290" s="55" t="s">
        <v>1182</v>
      </c>
      <c r="E290" s="55" t="s">
        <v>16</v>
      </c>
      <c r="F290" s="332">
        <v>1</v>
      </c>
      <c r="G290" s="332">
        <v>1013</v>
      </c>
      <c r="H290" s="333">
        <f t="shared" si="8"/>
        <v>7.7131617646665791E-5</v>
      </c>
      <c r="I290" s="303"/>
      <c r="J290" s="345"/>
      <c r="K290" s="346"/>
      <c r="L290" s="347"/>
      <c r="M290" s="346"/>
      <c r="N290" s="348"/>
      <c r="O290" s="348"/>
      <c r="P290" s="349"/>
      <c r="Q290" s="303"/>
    </row>
    <row r="291" spans="2:17" ht="21.95" customHeight="1">
      <c r="B291" s="54" t="s">
        <v>1183</v>
      </c>
      <c r="C291" s="55">
        <v>3</v>
      </c>
      <c r="D291" s="55" t="s">
        <v>736</v>
      </c>
      <c r="E291" s="55" t="s">
        <v>16</v>
      </c>
      <c r="F291" s="332">
        <v>1</v>
      </c>
      <c r="G291" s="332">
        <v>4300</v>
      </c>
      <c r="H291" s="333">
        <f t="shared" si="8"/>
        <v>3.2740963068179956E-4</v>
      </c>
      <c r="I291" s="303"/>
      <c r="J291" s="345"/>
      <c r="K291" s="346"/>
      <c r="L291" s="347"/>
      <c r="M291" s="346"/>
      <c r="N291" s="348"/>
      <c r="O291" s="348"/>
      <c r="P291" s="349"/>
      <c r="Q291" s="303"/>
    </row>
    <row r="292" spans="2:17" ht="21.95" customHeight="1">
      <c r="B292" s="334" t="s">
        <v>741</v>
      </c>
      <c r="C292" s="335">
        <v>1</v>
      </c>
      <c r="D292" s="335" t="s">
        <v>742</v>
      </c>
      <c r="E292" s="335"/>
      <c r="F292" s="60"/>
      <c r="G292" s="60">
        <v>73040203</v>
      </c>
      <c r="H292" s="336">
        <f t="shared" si="8"/>
        <v>5.5614106718962022</v>
      </c>
      <c r="I292" s="303"/>
      <c r="J292" s="345"/>
      <c r="K292" s="346"/>
      <c r="L292" s="347"/>
      <c r="M292" s="346"/>
      <c r="N292" s="348"/>
      <c r="O292" s="348"/>
      <c r="P292" s="349"/>
      <c r="Q292" s="303"/>
    </row>
    <row r="293" spans="2:17" ht="21.95" customHeight="1">
      <c r="B293" s="325" t="s">
        <v>743</v>
      </c>
      <c r="C293" s="326">
        <v>2</v>
      </c>
      <c r="D293" s="326" t="s">
        <v>744</v>
      </c>
      <c r="E293" s="326" t="s">
        <v>19</v>
      </c>
      <c r="F293" s="44">
        <v>11</v>
      </c>
      <c r="G293" s="44">
        <v>244011</v>
      </c>
      <c r="H293" s="327">
        <f t="shared" si="8"/>
        <v>1.8579430556348045E-2</v>
      </c>
      <c r="I293" s="303"/>
      <c r="J293" s="345"/>
      <c r="K293" s="346"/>
      <c r="L293" s="347"/>
      <c r="M293" s="346"/>
      <c r="N293" s="348"/>
      <c r="O293" s="348"/>
      <c r="P293" s="349"/>
      <c r="Q293" s="303"/>
    </row>
    <row r="294" spans="2:17" ht="21.95" customHeight="1">
      <c r="B294" s="325" t="s">
        <v>745</v>
      </c>
      <c r="C294" s="326">
        <v>2</v>
      </c>
      <c r="D294" s="326" t="s">
        <v>746</v>
      </c>
      <c r="E294" s="326" t="s">
        <v>19</v>
      </c>
      <c r="F294" s="44">
        <v>700</v>
      </c>
      <c r="G294" s="44">
        <v>1739006</v>
      </c>
      <c r="H294" s="327">
        <f t="shared" si="8"/>
        <v>0.13241100284033336</v>
      </c>
      <c r="I294" s="303"/>
      <c r="J294" s="345"/>
      <c r="K294" s="346"/>
      <c r="L294" s="347"/>
      <c r="M294" s="346"/>
      <c r="N294" s="348"/>
      <c r="O294" s="348"/>
      <c r="P294" s="349"/>
      <c r="Q294" s="303"/>
    </row>
    <row r="295" spans="2:17" ht="21.95" customHeight="1">
      <c r="B295" s="54" t="s">
        <v>1189</v>
      </c>
      <c r="C295" s="55">
        <v>3</v>
      </c>
      <c r="D295" s="55" t="s">
        <v>1190</v>
      </c>
      <c r="E295" s="55" t="s">
        <v>19</v>
      </c>
      <c r="F295" s="332">
        <v>699</v>
      </c>
      <c r="G295" s="332">
        <v>1725114</v>
      </c>
      <c r="H295" s="333">
        <f t="shared" si="8"/>
        <v>0.13135324130790743</v>
      </c>
      <c r="I295" s="303"/>
      <c r="J295" s="345"/>
      <c r="K295" s="346"/>
      <c r="L295" s="347"/>
      <c r="M295" s="346"/>
      <c r="N295" s="348"/>
      <c r="O295" s="348"/>
      <c r="P295" s="349"/>
      <c r="Q295" s="303"/>
    </row>
    <row r="296" spans="2:17" ht="21.95" customHeight="1">
      <c r="B296" s="325" t="s">
        <v>747</v>
      </c>
      <c r="C296" s="326">
        <v>2</v>
      </c>
      <c r="D296" s="326" t="s">
        <v>748</v>
      </c>
      <c r="E296" s="326" t="s">
        <v>45</v>
      </c>
      <c r="F296" s="44">
        <v>3608</v>
      </c>
      <c r="G296" s="44">
        <v>103464</v>
      </c>
      <c r="H296" s="327">
        <f t="shared" si="8"/>
        <v>7.8779325648515603E-3</v>
      </c>
      <c r="I296" s="303"/>
      <c r="J296" s="345"/>
      <c r="K296" s="346"/>
      <c r="L296" s="347"/>
      <c r="M296" s="346"/>
      <c r="N296" s="348"/>
      <c r="O296" s="348"/>
      <c r="P296" s="349"/>
      <c r="Q296" s="303"/>
    </row>
    <row r="297" spans="2:17" ht="21.95" customHeight="1">
      <c r="B297" s="325" t="s">
        <v>749</v>
      </c>
      <c r="C297" s="326">
        <v>2</v>
      </c>
      <c r="D297" s="326" t="s">
        <v>750</v>
      </c>
      <c r="E297" s="326"/>
      <c r="F297" s="44">
        <v>0</v>
      </c>
      <c r="G297" s="44">
        <v>1252740</v>
      </c>
      <c r="H297" s="327">
        <f t="shared" si="8"/>
        <v>9.5385846683794781E-2</v>
      </c>
      <c r="I297" s="303"/>
      <c r="J297" s="345"/>
      <c r="K297" s="346"/>
      <c r="L297" s="347"/>
      <c r="M297" s="346"/>
      <c r="N297" s="348"/>
      <c r="O297" s="348"/>
      <c r="P297" s="349"/>
      <c r="Q297" s="303"/>
    </row>
    <row r="298" spans="2:17" ht="21.95" customHeight="1">
      <c r="B298" s="54" t="s">
        <v>751</v>
      </c>
      <c r="C298" s="55">
        <v>3</v>
      </c>
      <c r="D298" s="55" t="s">
        <v>1191</v>
      </c>
      <c r="E298" s="55" t="s">
        <v>753</v>
      </c>
      <c r="F298" s="332">
        <v>1222</v>
      </c>
      <c r="G298" s="332">
        <v>302525</v>
      </c>
      <c r="H298" s="333">
        <f t="shared" si="8"/>
        <v>2.3034790353956142E-2</v>
      </c>
      <c r="I298" s="303"/>
      <c r="J298" s="345"/>
      <c r="K298" s="346"/>
      <c r="L298" s="347"/>
      <c r="M298" s="346"/>
      <c r="N298" s="348"/>
      <c r="O298" s="348"/>
      <c r="P298" s="349"/>
      <c r="Q298" s="303"/>
    </row>
    <row r="299" spans="2:17" ht="21.95" customHeight="1">
      <c r="B299" s="54" t="s">
        <v>754</v>
      </c>
      <c r="C299" s="55">
        <v>4</v>
      </c>
      <c r="D299" s="55" t="s">
        <v>1192</v>
      </c>
      <c r="E299" s="55" t="s">
        <v>753</v>
      </c>
      <c r="F299" s="332">
        <v>398</v>
      </c>
      <c r="G299" s="332">
        <v>102505</v>
      </c>
      <c r="H299" s="333">
        <f t="shared" si="8"/>
        <v>7.8049126030320607E-3</v>
      </c>
      <c r="I299" s="303"/>
      <c r="J299" s="345"/>
      <c r="K299" s="346"/>
      <c r="L299" s="347"/>
      <c r="M299" s="346"/>
      <c r="N299" s="348"/>
      <c r="O299" s="348"/>
      <c r="P299" s="349"/>
      <c r="Q299" s="303"/>
    </row>
    <row r="300" spans="2:17" ht="21.95" customHeight="1">
      <c r="B300" s="54" t="s">
        <v>756</v>
      </c>
      <c r="C300" s="55">
        <v>4</v>
      </c>
      <c r="D300" s="55" t="s">
        <v>1193</v>
      </c>
      <c r="E300" s="55" t="s">
        <v>753</v>
      </c>
      <c r="F300" s="332">
        <v>105</v>
      </c>
      <c r="G300" s="332">
        <v>16782</v>
      </c>
      <c r="H300" s="333">
        <f t="shared" si="8"/>
        <v>1.2778112609539442E-3</v>
      </c>
      <c r="I300" s="303"/>
      <c r="J300" s="345"/>
      <c r="K300" s="346"/>
      <c r="L300" s="347"/>
      <c r="M300" s="346"/>
      <c r="N300" s="348"/>
      <c r="O300" s="348"/>
      <c r="P300" s="349"/>
      <c r="Q300" s="303"/>
    </row>
    <row r="301" spans="2:17" ht="21.95" customHeight="1">
      <c r="B301" s="54" t="s">
        <v>758</v>
      </c>
      <c r="C301" s="55">
        <v>4</v>
      </c>
      <c r="D301" s="55" t="s">
        <v>1194</v>
      </c>
      <c r="E301" s="55" t="s">
        <v>753</v>
      </c>
      <c r="F301" s="332">
        <v>378</v>
      </c>
      <c r="G301" s="332">
        <v>76166</v>
      </c>
      <c r="H301" s="333">
        <f t="shared" si="8"/>
        <v>5.7994144024441727E-3</v>
      </c>
      <c r="I301" s="303"/>
      <c r="J301" s="345"/>
      <c r="K301" s="346"/>
      <c r="L301" s="347"/>
      <c r="M301" s="346"/>
      <c r="N301" s="348"/>
      <c r="O301" s="348"/>
      <c r="P301" s="349"/>
      <c r="Q301" s="303"/>
    </row>
    <row r="302" spans="2:17" ht="21.95" customHeight="1">
      <c r="B302" s="54" t="s">
        <v>760</v>
      </c>
      <c r="C302" s="55">
        <v>3</v>
      </c>
      <c r="D302" s="55" t="s">
        <v>1195</v>
      </c>
      <c r="E302" s="55" t="s">
        <v>753</v>
      </c>
      <c r="F302" s="332">
        <v>108</v>
      </c>
      <c r="G302" s="332">
        <v>3570</v>
      </c>
      <c r="H302" s="333">
        <f t="shared" si="8"/>
        <v>2.7182613524047081E-4</v>
      </c>
      <c r="I302" s="303"/>
      <c r="J302" s="345"/>
      <c r="K302" s="346"/>
      <c r="L302" s="347"/>
      <c r="M302" s="346"/>
      <c r="N302" s="348"/>
      <c r="O302" s="348"/>
      <c r="P302" s="349"/>
      <c r="Q302" s="303"/>
    </row>
    <row r="303" spans="2:17" ht="21.95" customHeight="1">
      <c r="B303" s="54" t="s">
        <v>762</v>
      </c>
      <c r="C303" s="55">
        <v>3</v>
      </c>
      <c r="D303" s="55" t="s">
        <v>1196</v>
      </c>
      <c r="E303" s="55" t="s">
        <v>753</v>
      </c>
      <c r="F303" s="332">
        <v>2575</v>
      </c>
      <c r="G303" s="332">
        <v>3824</v>
      </c>
      <c r="H303" s="333">
        <f t="shared" si="8"/>
        <v>2.9116614598307007E-4</v>
      </c>
      <c r="I303" s="303"/>
      <c r="J303" s="478"/>
      <c r="K303" s="478"/>
      <c r="L303" s="478"/>
      <c r="M303" s="478"/>
      <c r="N303" s="478"/>
      <c r="O303" s="348"/>
      <c r="P303" s="349"/>
      <c r="Q303" s="303"/>
    </row>
    <row r="304" spans="2:17" ht="21.95" customHeight="1">
      <c r="B304" s="54" t="s">
        <v>1197</v>
      </c>
      <c r="C304" s="55">
        <v>3</v>
      </c>
      <c r="D304" s="55" t="s">
        <v>1198</v>
      </c>
      <c r="E304" s="55" t="s">
        <v>753</v>
      </c>
      <c r="F304" s="332">
        <v>93</v>
      </c>
      <c r="G304" s="332">
        <v>11426</v>
      </c>
      <c r="H304" s="333">
        <f t="shared" si="8"/>
        <v>8.6999591631866085E-4</v>
      </c>
      <c r="I304" s="303"/>
      <c r="J304" s="345"/>
      <c r="K304" s="346"/>
      <c r="L304" s="347"/>
      <c r="M304" s="346"/>
      <c r="N304" s="348"/>
      <c r="O304" s="348"/>
      <c r="P304" s="349"/>
      <c r="Q304" s="303"/>
    </row>
    <row r="305" spans="2:17" ht="21.95" customHeight="1">
      <c r="B305" s="54" t="s">
        <v>1199</v>
      </c>
      <c r="C305" s="55">
        <v>3</v>
      </c>
      <c r="D305" s="55" t="s">
        <v>763</v>
      </c>
      <c r="E305" s="55"/>
      <c r="F305" s="332">
        <v>0</v>
      </c>
      <c r="G305" s="332">
        <v>774926</v>
      </c>
      <c r="H305" s="333">
        <f t="shared" si="8"/>
        <v>5.9004240805982371E-2</v>
      </c>
      <c r="I305" s="303"/>
      <c r="J305" s="345"/>
      <c r="K305" s="346"/>
      <c r="L305" s="347"/>
      <c r="M305" s="346"/>
      <c r="N305" s="348"/>
      <c r="O305" s="348"/>
      <c r="P305" s="349"/>
      <c r="Q305" s="303"/>
    </row>
    <row r="306" spans="2:17" ht="21.95" customHeight="1">
      <c r="B306" s="54" t="s">
        <v>1200</v>
      </c>
      <c r="C306" s="55">
        <v>4</v>
      </c>
      <c r="D306" s="55" t="s">
        <v>1201</v>
      </c>
      <c r="E306" s="55" t="s">
        <v>753</v>
      </c>
      <c r="F306" s="332">
        <v>6283</v>
      </c>
      <c r="G306" s="332">
        <v>28729</v>
      </c>
      <c r="H306" s="333">
        <f t="shared" si="8"/>
        <v>2.1874770418273065E-3</v>
      </c>
      <c r="I306" s="303"/>
      <c r="J306" s="345"/>
      <c r="K306" s="346"/>
      <c r="L306" s="347"/>
      <c r="M306" s="346"/>
      <c r="N306" s="348"/>
      <c r="O306" s="348"/>
      <c r="P306" s="349"/>
      <c r="Q306" s="303"/>
    </row>
    <row r="307" spans="2:17" ht="21.95" customHeight="1">
      <c r="B307" s="54" t="s">
        <v>1202</v>
      </c>
      <c r="C307" s="55">
        <v>4</v>
      </c>
      <c r="D307" s="55" t="s">
        <v>765</v>
      </c>
      <c r="E307" s="55" t="s">
        <v>753</v>
      </c>
      <c r="F307" s="332">
        <v>9174</v>
      </c>
      <c r="G307" s="332">
        <v>497299</v>
      </c>
      <c r="H307" s="333">
        <f t="shared" si="8"/>
        <v>3.7865228355448421E-2</v>
      </c>
      <c r="I307" s="303"/>
      <c r="J307" s="345"/>
      <c r="K307" s="346"/>
      <c r="L307" s="347"/>
      <c r="M307" s="346"/>
      <c r="N307" s="348"/>
      <c r="O307" s="348"/>
      <c r="P307" s="349"/>
      <c r="Q307" s="303"/>
    </row>
    <row r="308" spans="2:17" ht="21.95" customHeight="1">
      <c r="B308" s="54" t="s">
        <v>1203</v>
      </c>
      <c r="C308" s="55">
        <v>4</v>
      </c>
      <c r="D308" s="55" t="s">
        <v>1204</v>
      </c>
      <c r="E308" s="55" t="s">
        <v>753</v>
      </c>
      <c r="F308" s="332">
        <v>1062</v>
      </c>
      <c r="G308" s="332">
        <v>78085</v>
      </c>
      <c r="H308" s="333">
        <f t="shared" si="8"/>
        <v>5.9455304678577474E-3</v>
      </c>
      <c r="I308" s="303"/>
      <c r="J308" s="345"/>
      <c r="K308" s="346"/>
      <c r="L308" s="347"/>
      <c r="M308" s="346"/>
      <c r="N308" s="348"/>
      <c r="O308" s="348"/>
      <c r="P308" s="349"/>
      <c r="Q308" s="303"/>
    </row>
    <row r="309" spans="2:17" ht="21.95" customHeight="1">
      <c r="B309" s="54" t="s">
        <v>1205</v>
      </c>
      <c r="C309" s="55">
        <v>4</v>
      </c>
      <c r="D309" s="55" t="s">
        <v>1206</v>
      </c>
      <c r="E309" s="55" t="s">
        <v>753</v>
      </c>
      <c r="F309" s="332">
        <v>781</v>
      </c>
      <c r="G309" s="332">
        <v>155135</v>
      </c>
      <c r="H309" s="333">
        <f t="shared" si="8"/>
        <v>1.1812254199028132E-2</v>
      </c>
      <c r="I309" s="303"/>
      <c r="J309" s="345"/>
      <c r="K309" s="346"/>
      <c r="L309" s="347"/>
      <c r="M309" s="346"/>
      <c r="N309" s="348"/>
      <c r="O309" s="348"/>
      <c r="P309" s="349"/>
      <c r="Q309" s="303"/>
    </row>
    <row r="310" spans="2:17" ht="21.95" customHeight="1">
      <c r="B310" s="54" t="s">
        <v>1207</v>
      </c>
      <c r="C310" s="55">
        <v>3</v>
      </c>
      <c r="D310" s="55" t="s">
        <v>1208</v>
      </c>
      <c r="E310" s="55" t="s">
        <v>45</v>
      </c>
      <c r="F310" s="332">
        <v>1798</v>
      </c>
      <c r="G310" s="332">
        <v>21574</v>
      </c>
      <c r="H310" s="333">
        <f t="shared" si="8"/>
        <v>1.6426826447277078E-3</v>
      </c>
      <c r="I310" s="303"/>
      <c r="J310" s="345"/>
      <c r="K310" s="346"/>
      <c r="L310" s="347"/>
      <c r="M310" s="346"/>
      <c r="N310" s="348"/>
      <c r="O310" s="348"/>
      <c r="P310" s="349"/>
      <c r="Q310" s="303"/>
    </row>
    <row r="311" spans="2:17" ht="21.95" customHeight="1">
      <c r="B311" s="325" t="s">
        <v>769</v>
      </c>
      <c r="C311" s="326">
        <v>2</v>
      </c>
      <c r="D311" s="326" t="s">
        <v>770</v>
      </c>
      <c r="E311" s="326"/>
      <c r="F311" s="44">
        <v>0</v>
      </c>
      <c r="G311" s="44">
        <v>50531</v>
      </c>
      <c r="H311" s="327">
        <f t="shared" si="8"/>
        <v>3.8475200111586076E-3</v>
      </c>
      <c r="I311" s="303"/>
      <c r="J311" s="345"/>
      <c r="K311" s="346"/>
      <c r="L311" s="347"/>
      <c r="M311" s="346"/>
      <c r="N311" s="348"/>
      <c r="O311" s="348"/>
      <c r="P311" s="349"/>
      <c r="Q311" s="303"/>
    </row>
    <row r="312" spans="2:17" ht="21.95" customHeight="1">
      <c r="B312" s="325" t="s">
        <v>771</v>
      </c>
      <c r="C312" s="326">
        <v>2</v>
      </c>
      <c r="D312" s="326" t="s">
        <v>772</v>
      </c>
      <c r="E312" s="326"/>
      <c r="F312" s="44">
        <v>0</v>
      </c>
      <c r="G312" s="44">
        <v>54215232</v>
      </c>
      <c r="H312" s="327">
        <f t="shared" si="8"/>
        <v>4.1280439735925771</v>
      </c>
      <c r="I312" s="303"/>
      <c r="J312" s="345"/>
      <c r="K312" s="346"/>
      <c r="L312" s="347"/>
      <c r="M312" s="346"/>
      <c r="N312" s="348"/>
      <c r="O312" s="348"/>
      <c r="P312" s="349"/>
      <c r="Q312" s="303"/>
    </row>
    <row r="313" spans="2:17" ht="21.95" customHeight="1">
      <c r="B313" s="54" t="s">
        <v>773</v>
      </c>
      <c r="C313" s="55">
        <v>3</v>
      </c>
      <c r="D313" s="55" t="s">
        <v>774</v>
      </c>
      <c r="E313" s="55"/>
      <c r="F313" s="332">
        <v>0</v>
      </c>
      <c r="G313" s="332">
        <v>53312428</v>
      </c>
      <c r="H313" s="333">
        <f t="shared" si="8"/>
        <v>4.0593028749372158</v>
      </c>
      <c r="I313" s="303"/>
      <c r="J313" s="345"/>
      <c r="K313" s="346"/>
      <c r="L313" s="347"/>
      <c r="M313" s="346"/>
      <c r="N313" s="348"/>
      <c r="O313" s="348"/>
      <c r="P313" s="349"/>
      <c r="Q313" s="303"/>
    </row>
    <row r="314" spans="2:17" ht="21.95" customHeight="1">
      <c r="B314" s="54" t="s">
        <v>1209</v>
      </c>
      <c r="C314" s="55">
        <v>4</v>
      </c>
      <c r="D314" s="55" t="s">
        <v>1210</v>
      </c>
      <c r="E314" s="55" t="s">
        <v>45</v>
      </c>
      <c r="F314" s="332">
        <v>20028</v>
      </c>
      <c r="G314" s="332">
        <v>3175733</v>
      </c>
      <c r="H314" s="333">
        <f t="shared" si="8"/>
        <v>0.24180594620325657</v>
      </c>
      <c r="I314" s="303"/>
      <c r="J314" s="345"/>
      <c r="K314" s="346"/>
      <c r="L314" s="347"/>
      <c r="M314" s="346"/>
      <c r="N314" s="348"/>
      <c r="O314" s="348"/>
      <c r="P314" s="349"/>
      <c r="Q314" s="303"/>
    </row>
    <row r="315" spans="2:17" ht="21.95" customHeight="1">
      <c r="B315" s="54" t="s">
        <v>779</v>
      </c>
      <c r="C315" s="55">
        <v>4</v>
      </c>
      <c r="D315" s="55" t="s">
        <v>1211</v>
      </c>
      <c r="E315" s="55"/>
      <c r="F315" s="332">
        <v>0</v>
      </c>
      <c r="G315" s="332">
        <v>5549718</v>
      </c>
      <c r="H315" s="333">
        <f t="shared" si="8"/>
        <v>0.42256537692282214</v>
      </c>
      <c r="I315" s="303"/>
      <c r="J315" s="345"/>
      <c r="K315" s="346"/>
      <c r="L315" s="347"/>
      <c r="M315" s="346"/>
      <c r="N315" s="348"/>
      <c r="O315" s="348"/>
      <c r="P315" s="349"/>
      <c r="Q315" s="303"/>
    </row>
    <row r="316" spans="2:17" ht="21.95" customHeight="1">
      <c r="B316" s="54" t="s">
        <v>1212</v>
      </c>
      <c r="C316" s="55">
        <v>4</v>
      </c>
      <c r="D316" s="55" t="s">
        <v>1213</v>
      </c>
      <c r="E316" s="55" t="s">
        <v>753</v>
      </c>
      <c r="F316" s="332">
        <v>2</v>
      </c>
      <c r="G316" s="332">
        <v>3054</v>
      </c>
      <c r="H316" s="333">
        <f t="shared" si="8"/>
        <v>2.3253697955865482E-4</v>
      </c>
      <c r="I316" s="303"/>
      <c r="J316" s="345"/>
      <c r="K316" s="346"/>
      <c r="L316" s="347"/>
      <c r="M316" s="346"/>
      <c r="N316" s="348"/>
      <c r="O316" s="348"/>
      <c r="P316" s="349"/>
      <c r="Q316" s="303"/>
    </row>
    <row r="317" spans="2:17" ht="21.95" customHeight="1">
      <c r="B317" s="54" t="s">
        <v>1214</v>
      </c>
      <c r="C317" s="55">
        <v>4</v>
      </c>
      <c r="D317" s="55" t="s">
        <v>1215</v>
      </c>
      <c r="E317" s="55" t="s">
        <v>16</v>
      </c>
      <c r="F317" s="332">
        <v>59</v>
      </c>
      <c r="G317" s="332">
        <v>64037</v>
      </c>
      <c r="H317" s="333">
        <f t="shared" si="8"/>
        <v>4.8758908185977667E-3</v>
      </c>
      <c r="I317" s="303"/>
      <c r="J317" s="345"/>
      <c r="K317" s="346"/>
      <c r="L317" s="347"/>
      <c r="M317" s="346"/>
      <c r="N317" s="348"/>
      <c r="O317" s="348"/>
      <c r="P317" s="349"/>
      <c r="Q317" s="303"/>
    </row>
    <row r="318" spans="2:17" ht="21.95" customHeight="1">
      <c r="B318" s="54" t="s">
        <v>1216</v>
      </c>
      <c r="C318" s="55">
        <v>4</v>
      </c>
      <c r="D318" s="55" t="s">
        <v>1217</v>
      </c>
      <c r="E318" s="55" t="s">
        <v>45</v>
      </c>
      <c r="F318" s="332">
        <v>854</v>
      </c>
      <c r="G318" s="332">
        <v>142989</v>
      </c>
      <c r="H318" s="333">
        <f t="shared" si="8"/>
        <v>1.0887436205013916E-2</v>
      </c>
      <c r="I318" s="303"/>
      <c r="J318" s="479"/>
      <c r="K318" s="479"/>
      <c r="L318" s="479"/>
      <c r="M318" s="479"/>
      <c r="N318" s="479"/>
      <c r="O318" s="351"/>
      <c r="P318" s="349"/>
      <c r="Q318" s="303"/>
    </row>
    <row r="319" spans="2:17" ht="21.95" customHeight="1">
      <c r="B319" s="54" t="s">
        <v>1218</v>
      </c>
      <c r="C319" s="55">
        <v>5</v>
      </c>
      <c r="D319" s="55" t="s">
        <v>1219</v>
      </c>
      <c r="E319" s="55" t="s">
        <v>45</v>
      </c>
      <c r="F319" s="332">
        <v>453</v>
      </c>
      <c r="G319" s="332">
        <v>47751</v>
      </c>
      <c r="H319" s="333">
        <f t="shared" si="8"/>
        <v>3.6358458778340953E-3</v>
      </c>
      <c r="I319" s="303"/>
      <c r="J319" s="352"/>
      <c r="K319" s="353"/>
      <c r="L319" s="303"/>
      <c r="M319" s="353"/>
      <c r="N319" s="354"/>
      <c r="O319" s="354"/>
      <c r="P319" s="303"/>
      <c r="Q319" s="303"/>
    </row>
    <row r="320" spans="2:17" ht="21.95" customHeight="1">
      <c r="B320" s="54" t="s">
        <v>1220</v>
      </c>
      <c r="C320" s="55">
        <v>4</v>
      </c>
      <c r="D320" s="55" t="s">
        <v>780</v>
      </c>
      <c r="E320" s="55"/>
      <c r="F320" s="332">
        <v>0</v>
      </c>
      <c r="G320" s="332">
        <v>727075</v>
      </c>
      <c r="H320" s="333">
        <f t="shared" si="8"/>
        <v>5.5360780750690557E-2</v>
      </c>
      <c r="I320" s="303"/>
      <c r="J320" s="352"/>
      <c r="K320" s="353"/>
      <c r="L320" s="303"/>
      <c r="M320" s="353"/>
      <c r="N320" s="354"/>
      <c r="O320" s="354"/>
      <c r="P320" s="303"/>
      <c r="Q320" s="303"/>
    </row>
    <row r="321" spans="2:17" ht="21.95" customHeight="1">
      <c r="B321" s="54" t="s">
        <v>1221</v>
      </c>
      <c r="C321" s="55">
        <v>5</v>
      </c>
      <c r="D321" s="55" t="s">
        <v>1222</v>
      </c>
      <c r="E321" s="55" t="s">
        <v>16</v>
      </c>
      <c r="F321" s="332">
        <v>2239</v>
      </c>
      <c r="G321" s="332">
        <v>659161</v>
      </c>
      <c r="H321" s="333">
        <f t="shared" si="8"/>
        <v>5.018968827205713E-2</v>
      </c>
      <c r="I321" s="303"/>
      <c r="J321" s="352"/>
      <c r="K321" s="353"/>
      <c r="L321" s="303"/>
      <c r="M321" s="353"/>
      <c r="N321" s="354"/>
      <c r="O321" s="354"/>
      <c r="P321" s="303"/>
      <c r="Q321" s="303"/>
    </row>
    <row r="322" spans="2:17" ht="21.95" customHeight="1">
      <c r="B322" s="54" t="s">
        <v>1223</v>
      </c>
      <c r="C322" s="55">
        <v>4</v>
      </c>
      <c r="D322" s="55" t="s">
        <v>776</v>
      </c>
      <c r="E322" s="55"/>
      <c r="F322" s="332">
        <v>0</v>
      </c>
      <c r="G322" s="332">
        <v>12134755</v>
      </c>
      <c r="H322" s="333">
        <f t="shared" si="8"/>
        <v>0.92396177975909777</v>
      </c>
      <c r="I322" s="303"/>
      <c r="J322" s="352"/>
      <c r="K322" s="353"/>
      <c r="L322" s="303"/>
      <c r="M322" s="353"/>
      <c r="N322" s="354"/>
      <c r="O322" s="354"/>
      <c r="P322" s="303"/>
      <c r="Q322" s="303"/>
    </row>
    <row r="323" spans="2:17" ht="21.95" customHeight="1">
      <c r="B323" s="54" t="s">
        <v>1224</v>
      </c>
      <c r="C323" s="55">
        <v>5</v>
      </c>
      <c r="D323" s="55" t="s">
        <v>1225</v>
      </c>
      <c r="E323" s="55" t="s">
        <v>45</v>
      </c>
      <c r="F323" s="332">
        <v>726</v>
      </c>
      <c r="G323" s="332">
        <v>7125</v>
      </c>
      <c r="H323" s="333">
        <f t="shared" si="8"/>
        <v>5.4251014386228413E-4</v>
      </c>
      <c r="I323" s="303"/>
      <c r="J323" s="352"/>
      <c r="K323" s="353"/>
      <c r="L323" s="303"/>
      <c r="M323" s="353"/>
      <c r="N323" s="354"/>
      <c r="O323" s="354"/>
      <c r="P323" s="303"/>
      <c r="Q323" s="303"/>
    </row>
    <row r="324" spans="2:17" ht="21.95" customHeight="1">
      <c r="B324" s="54" t="s">
        <v>781</v>
      </c>
      <c r="C324" s="55">
        <v>3</v>
      </c>
      <c r="D324" s="55" t="s">
        <v>782</v>
      </c>
      <c r="E324" s="55"/>
      <c r="F324" s="332">
        <v>0</v>
      </c>
      <c r="G324" s="332">
        <v>902804</v>
      </c>
      <c r="H324" s="333">
        <f t="shared" si="8"/>
        <v>6.874109865536078E-2</v>
      </c>
      <c r="I324" s="303"/>
      <c r="J324" s="352"/>
      <c r="K324" s="353"/>
      <c r="L324" s="303"/>
      <c r="M324" s="353"/>
      <c r="N324" s="354"/>
      <c r="O324" s="354"/>
      <c r="P324" s="303"/>
      <c r="Q324" s="303"/>
    </row>
    <row r="325" spans="2:17" ht="21.95" customHeight="1">
      <c r="B325" s="54" t="s">
        <v>783</v>
      </c>
      <c r="C325" s="55">
        <v>4</v>
      </c>
      <c r="D325" s="55" t="s">
        <v>1226</v>
      </c>
      <c r="E325" s="55" t="s">
        <v>16</v>
      </c>
      <c r="F325" s="332">
        <v>3352</v>
      </c>
      <c r="G325" s="332">
        <v>858827</v>
      </c>
      <c r="H325" s="333">
        <f t="shared" si="8"/>
        <v>6.53926118347809E-2</v>
      </c>
      <c r="I325" s="303"/>
      <c r="J325" s="352"/>
      <c r="K325" s="353"/>
      <c r="L325" s="303"/>
      <c r="M325" s="353"/>
      <c r="N325" s="354"/>
      <c r="O325" s="354"/>
      <c r="P325" s="303"/>
      <c r="Q325" s="303"/>
    </row>
    <row r="326" spans="2:17" ht="21.95" customHeight="1">
      <c r="B326" s="54" t="s">
        <v>1227</v>
      </c>
      <c r="C326" s="55">
        <v>4</v>
      </c>
      <c r="D326" s="55" t="s">
        <v>1228</v>
      </c>
      <c r="E326" s="55"/>
      <c r="F326" s="332">
        <v>0</v>
      </c>
      <c r="G326" s="332">
        <v>26772</v>
      </c>
      <c r="H326" s="333">
        <f t="shared" ref="H326:H357" si="10">G326/$G$357*100</f>
        <v>2.0384675889797994E-3</v>
      </c>
      <c r="I326" s="303"/>
      <c r="J326" s="352"/>
      <c r="K326" s="353"/>
      <c r="L326" s="303"/>
      <c r="M326" s="353"/>
      <c r="N326" s="354"/>
      <c r="O326" s="354"/>
      <c r="P326" s="303"/>
      <c r="Q326" s="303"/>
    </row>
    <row r="327" spans="2:17" ht="21.95" customHeight="1">
      <c r="B327" s="325" t="s">
        <v>787</v>
      </c>
      <c r="C327" s="326">
        <v>2</v>
      </c>
      <c r="D327" s="326" t="s">
        <v>788</v>
      </c>
      <c r="E327" s="326"/>
      <c r="F327" s="44">
        <v>0</v>
      </c>
      <c r="G327" s="44">
        <v>15435219</v>
      </c>
      <c r="H327" s="327">
        <f t="shared" si="10"/>
        <v>1.1752649656471386</v>
      </c>
      <c r="I327" s="303"/>
      <c r="J327" s="352"/>
      <c r="K327" s="353"/>
      <c r="L327" s="303"/>
      <c r="M327" s="353"/>
      <c r="N327" s="354"/>
      <c r="O327" s="354"/>
      <c r="P327" s="303"/>
      <c r="Q327" s="303"/>
    </row>
    <row r="328" spans="2:17" ht="21.95" customHeight="1">
      <c r="B328" s="54" t="s">
        <v>789</v>
      </c>
      <c r="C328" s="55">
        <v>3</v>
      </c>
      <c r="D328" s="55" t="s">
        <v>790</v>
      </c>
      <c r="E328" s="55"/>
      <c r="F328" s="332">
        <v>0</v>
      </c>
      <c r="G328" s="332">
        <v>868377</v>
      </c>
      <c r="H328" s="333">
        <f t="shared" si="10"/>
        <v>6.6119765781992801E-2</v>
      </c>
      <c r="I328" s="303"/>
      <c r="J328" s="352"/>
      <c r="K328" s="353"/>
      <c r="L328" s="303"/>
      <c r="M328" s="353"/>
      <c r="N328" s="354"/>
      <c r="O328" s="354"/>
      <c r="P328" s="303"/>
      <c r="Q328" s="303"/>
    </row>
    <row r="329" spans="2:17" ht="21.95" customHeight="1">
      <c r="B329" s="54" t="s">
        <v>791</v>
      </c>
      <c r="C329" s="55">
        <v>4</v>
      </c>
      <c r="D329" s="55" t="s">
        <v>1229</v>
      </c>
      <c r="E329" s="55" t="s">
        <v>518</v>
      </c>
      <c r="F329" s="332">
        <v>31</v>
      </c>
      <c r="G329" s="332">
        <v>379</v>
      </c>
      <c r="H329" s="333">
        <f t="shared" si="10"/>
        <v>2.8857732564744656E-5</v>
      </c>
      <c r="I329" s="303"/>
      <c r="J329" s="352"/>
      <c r="K329" s="353"/>
      <c r="L329" s="303"/>
      <c r="M329" s="353"/>
      <c r="N329" s="354"/>
      <c r="O329" s="354"/>
      <c r="P329" s="303"/>
      <c r="Q329" s="303"/>
    </row>
    <row r="330" spans="2:17" ht="21.95" customHeight="1">
      <c r="B330" s="54" t="s">
        <v>793</v>
      </c>
      <c r="C330" s="55">
        <v>3</v>
      </c>
      <c r="D330" s="55" t="s">
        <v>794</v>
      </c>
      <c r="E330" s="55" t="s">
        <v>16</v>
      </c>
      <c r="F330" s="332">
        <v>332152</v>
      </c>
      <c r="G330" s="332">
        <v>2603420</v>
      </c>
      <c r="H330" s="333">
        <f t="shared" si="10"/>
        <v>0.19822901876967686</v>
      </c>
      <c r="I330" s="303"/>
      <c r="J330" s="352"/>
      <c r="K330" s="353"/>
      <c r="L330" s="303"/>
      <c r="M330" s="353"/>
      <c r="N330" s="354"/>
      <c r="O330" s="354"/>
      <c r="P330" s="303"/>
      <c r="Q330" s="303"/>
    </row>
    <row r="331" spans="2:17" ht="21.95" customHeight="1">
      <c r="B331" s="54" t="s">
        <v>795</v>
      </c>
      <c r="C331" s="55">
        <v>3</v>
      </c>
      <c r="D331" s="55" t="s">
        <v>1230</v>
      </c>
      <c r="E331" s="55"/>
      <c r="F331" s="332">
        <v>0</v>
      </c>
      <c r="G331" s="332">
        <v>589936</v>
      </c>
      <c r="H331" s="333">
        <f t="shared" si="10"/>
        <v>4.4918773926953044E-2</v>
      </c>
      <c r="I331" s="303"/>
      <c r="J331" s="352"/>
      <c r="K331" s="353"/>
      <c r="L331" s="303"/>
      <c r="M331" s="353"/>
      <c r="N331" s="354"/>
      <c r="O331" s="354"/>
      <c r="P331" s="303"/>
      <c r="Q331" s="303"/>
    </row>
    <row r="332" spans="2:17" ht="21.95" customHeight="1">
      <c r="B332" s="54" t="s">
        <v>797</v>
      </c>
      <c r="C332" s="55">
        <v>3</v>
      </c>
      <c r="D332" s="55" t="s">
        <v>796</v>
      </c>
      <c r="E332" s="55" t="s">
        <v>45</v>
      </c>
      <c r="F332" s="332">
        <v>12798</v>
      </c>
      <c r="G332" s="332">
        <v>99792</v>
      </c>
      <c r="H332" s="333">
        <f t="shared" si="10"/>
        <v>7.5983399686042176E-3</v>
      </c>
      <c r="I332" s="303"/>
      <c r="J332" s="352"/>
      <c r="K332" s="353"/>
      <c r="L332" s="303"/>
      <c r="M332" s="353"/>
      <c r="N332" s="354"/>
      <c r="O332" s="354"/>
      <c r="P332" s="303"/>
      <c r="Q332" s="303"/>
    </row>
    <row r="333" spans="2:17" ht="21.95" customHeight="1">
      <c r="B333" s="54" t="s">
        <v>799</v>
      </c>
      <c r="C333" s="55">
        <v>3</v>
      </c>
      <c r="D333" s="55" t="s">
        <v>1231</v>
      </c>
      <c r="E333" s="55" t="s">
        <v>45</v>
      </c>
      <c r="F333" s="332">
        <v>251</v>
      </c>
      <c r="G333" s="332">
        <v>5142</v>
      </c>
      <c r="H333" s="333">
        <f t="shared" si="10"/>
        <v>3.915210048757705E-4</v>
      </c>
      <c r="I333" s="303"/>
      <c r="J333" s="352"/>
      <c r="K333" s="353"/>
      <c r="L333" s="303"/>
      <c r="M333" s="353"/>
      <c r="N333" s="354"/>
      <c r="O333" s="354"/>
      <c r="P333" s="303"/>
      <c r="Q333" s="303"/>
    </row>
    <row r="334" spans="2:17" ht="21.95" customHeight="1">
      <c r="B334" s="54" t="s">
        <v>803</v>
      </c>
      <c r="C334" s="55">
        <v>3</v>
      </c>
      <c r="D334" s="55" t="s">
        <v>798</v>
      </c>
      <c r="E334" s="55" t="s">
        <v>45</v>
      </c>
      <c r="F334" s="332">
        <v>338278</v>
      </c>
      <c r="G334" s="332">
        <v>5508363</v>
      </c>
      <c r="H334" s="333">
        <f t="shared" si="10"/>
        <v>0.41941653383518357</v>
      </c>
      <c r="I334" s="303"/>
      <c r="J334" s="352"/>
      <c r="K334" s="353"/>
      <c r="L334" s="303"/>
      <c r="M334" s="353"/>
      <c r="N334" s="354"/>
      <c r="O334" s="354"/>
      <c r="P334" s="303"/>
      <c r="Q334" s="303"/>
    </row>
    <row r="335" spans="2:17" ht="21.95" customHeight="1">
      <c r="B335" s="54" t="s">
        <v>805</v>
      </c>
      <c r="C335" s="55">
        <v>4</v>
      </c>
      <c r="D335" s="55" t="s">
        <v>1232</v>
      </c>
      <c r="E335" s="55" t="s">
        <v>45</v>
      </c>
      <c r="F335" s="332">
        <v>327</v>
      </c>
      <c r="G335" s="332">
        <v>5014</v>
      </c>
      <c r="H335" s="333">
        <f t="shared" si="10"/>
        <v>3.8177485772989366E-4</v>
      </c>
      <c r="I335" s="303"/>
      <c r="J335" s="352"/>
      <c r="K335" s="353"/>
      <c r="L335" s="303"/>
      <c r="M335" s="353"/>
      <c r="N335" s="354"/>
      <c r="O335" s="354"/>
      <c r="P335" s="303"/>
      <c r="Q335" s="303"/>
    </row>
    <row r="336" spans="2:17" ht="21.95" customHeight="1">
      <c r="B336" s="54" t="s">
        <v>1233</v>
      </c>
      <c r="C336" s="55">
        <v>4</v>
      </c>
      <c r="D336" s="55" t="s">
        <v>1234</v>
      </c>
      <c r="E336" s="55" t="s">
        <v>45</v>
      </c>
      <c r="F336" s="332">
        <v>106924</v>
      </c>
      <c r="G336" s="332">
        <v>442529</v>
      </c>
      <c r="H336" s="333">
        <f t="shared" si="10"/>
        <v>3.369494336185723E-2</v>
      </c>
      <c r="I336" s="303"/>
      <c r="J336" s="352"/>
      <c r="K336" s="353"/>
      <c r="L336" s="303"/>
      <c r="M336" s="353"/>
      <c r="N336" s="354"/>
      <c r="O336" s="354"/>
      <c r="P336" s="303"/>
      <c r="Q336" s="303"/>
    </row>
    <row r="337" spans="2:17" ht="21.95" customHeight="1">
      <c r="B337" s="54" t="s">
        <v>811</v>
      </c>
      <c r="C337" s="55">
        <v>3</v>
      </c>
      <c r="D337" s="55" t="s">
        <v>1235</v>
      </c>
      <c r="E337" s="55" t="s">
        <v>45</v>
      </c>
      <c r="F337" s="332">
        <v>10496</v>
      </c>
      <c r="G337" s="332">
        <v>139991</v>
      </c>
      <c r="H337" s="333">
        <f t="shared" si="10"/>
        <v>1.0659163164831582E-2</v>
      </c>
      <c r="I337" s="303"/>
      <c r="J337" s="352"/>
      <c r="K337" s="353"/>
      <c r="L337" s="303"/>
      <c r="M337" s="353"/>
      <c r="N337" s="354"/>
      <c r="O337" s="354"/>
      <c r="P337" s="303"/>
      <c r="Q337" s="303"/>
    </row>
    <row r="338" spans="2:17" ht="21.95" customHeight="1">
      <c r="B338" s="54" t="s">
        <v>1236</v>
      </c>
      <c r="C338" s="55">
        <v>3</v>
      </c>
      <c r="D338" s="55" t="s">
        <v>1237</v>
      </c>
      <c r="E338" s="55" t="s">
        <v>45</v>
      </c>
      <c r="F338" s="332">
        <v>14563</v>
      </c>
      <c r="G338" s="332">
        <v>361858</v>
      </c>
      <c r="H338" s="333">
        <f t="shared" si="10"/>
        <v>2.7552510264942938E-2</v>
      </c>
      <c r="I338" s="303"/>
      <c r="J338" s="352"/>
      <c r="K338" s="353"/>
      <c r="L338" s="303"/>
      <c r="M338" s="353"/>
      <c r="N338" s="354"/>
      <c r="O338" s="354"/>
      <c r="P338" s="303"/>
      <c r="Q338" s="303"/>
    </row>
    <row r="339" spans="2:17" ht="21.95" customHeight="1">
      <c r="B339" s="54" t="s">
        <v>813</v>
      </c>
      <c r="C339" s="55">
        <v>3</v>
      </c>
      <c r="D339" s="55" t="s">
        <v>804</v>
      </c>
      <c r="E339" s="55"/>
      <c r="F339" s="332">
        <v>0</v>
      </c>
      <c r="G339" s="332">
        <v>732663</v>
      </c>
      <c r="H339" s="333">
        <f t="shared" si="10"/>
        <v>5.5786260987027741E-2</v>
      </c>
      <c r="I339" s="303"/>
      <c r="J339" s="352"/>
      <c r="K339" s="353"/>
      <c r="L339" s="303"/>
      <c r="M339" s="353"/>
      <c r="N339" s="354"/>
      <c r="O339" s="354"/>
      <c r="P339" s="303"/>
      <c r="Q339" s="303"/>
    </row>
    <row r="340" spans="2:17" ht="21.95" customHeight="1">
      <c r="B340" s="54" t="s">
        <v>1238</v>
      </c>
      <c r="C340" s="55">
        <v>4</v>
      </c>
      <c r="D340" s="55" t="s">
        <v>1239</v>
      </c>
      <c r="E340" s="55"/>
      <c r="F340" s="332">
        <v>0</v>
      </c>
      <c r="G340" s="332">
        <v>418504</v>
      </c>
      <c r="H340" s="333">
        <f t="shared" si="10"/>
        <v>3.1865637227640894E-2</v>
      </c>
      <c r="I340" s="303"/>
      <c r="J340" s="352"/>
      <c r="K340" s="353"/>
      <c r="L340" s="303"/>
      <c r="M340" s="353"/>
      <c r="N340" s="354"/>
      <c r="O340" s="354"/>
      <c r="P340" s="303"/>
      <c r="Q340" s="303"/>
    </row>
    <row r="341" spans="2:17" ht="21.95" customHeight="1">
      <c r="B341" s="54" t="s">
        <v>1240</v>
      </c>
      <c r="C341" s="55">
        <v>5</v>
      </c>
      <c r="D341" s="55" t="s">
        <v>1241</v>
      </c>
      <c r="E341" s="55" t="s">
        <v>753</v>
      </c>
      <c r="F341" s="332">
        <v>187</v>
      </c>
      <c r="G341" s="332">
        <v>26902</v>
      </c>
      <c r="H341" s="333">
        <f t="shared" si="10"/>
        <v>2.0483660196748306E-3</v>
      </c>
      <c r="I341" s="303"/>
      <c r="J341" s="352"/>
      <c r="K341" s="353"/>
      <c r="L341" s="303"/>
      <c r="M341" s="353"/>
      <c r="N341" s="354"/>
      <c r="O341" s="354"/>
      <c r="P341" s="303"/>
      <c r="Q341" s="303"/>
    </row>
    <row r="342" spans="2:17" ht="21.95" customHeight="1">
      <c r="B342" s="54" t="s">
        <v>1242</v>
      </c>
      <c r="C342" s="55">
        <v>3</v>
      </c>
      <c r="D342" s="55" t="s">
        <v>808</v>
      </c>
      <c r="E342" s="55"/>
      <c r="F342" s="332">
        <v>0</v>
      </c>
      <c r="G342" s="332">
        <v>629756</v>
      </c>
      <c r="H342" s="333">
        <f t="shared" si="10"/>
        <v>4.7950739390615664E-2</v>
      </c>
      <c r="I342" s="303"/>
      <c r="J342" s="352"/>
      <c r="K342" s="353"/>
      <c r="L342" s="303"/>
      <c r="M342" s="353"/>
      <c r="N342" s="354"/>
      <c r="O342" s="354"/>
      <c r="P342" s="303"/>
      <c r="Q342" s="303"/>
    </row>
    <row r="343" spans="2:17" ht="21.95" customHeight="1">
      <c r="B343" s="54" t="s">
        <v>1243</v>
      </c>
      <c r="C343" s="55">
        <v>4</v>
      </c>
      <c r="D343" s="55" t="s">
        <v>1244</v>
      </c>
      <c r="E343" s="55"/>
      <c r="F343" s="332">
        <v>0</v>
      </c>
      <c r="G343" s="332">
        <v>496717</v>
      </c>
      <c r="H343" s="333">
        <f t="shared" si="10"/>
        <v>3.7820913842644514E-2</v>
      </c>
      <c r="I343" s="303"/>
      <c r="J343" s="352"/>
      <c r="K343" s="353"/>
      <c r="L343" s="303"/>
      <c r="M343" s="353"/>
      <c r="N343" s="354"/>
      <c r="O343" s="354"/>
      <c r="P343" s="303"/>
      <c r="Q343" s="303"/>
    </row>
    <row r="344" spans="2:17" ht="21.95" customHeight="1">
      <c r="B344" s="54" t="s">
        <v>1245</v>
      </c>
      <c r="C344" s="55">
        <v>5</v>
      </c>
      <c r="D344" s="55" t="s">
        <v>1246</v>
      </c>
      <c r="E344" s="55" t="s">
        <v>753</v>
      </c>
      <c r="F344" s="332">
        <v>54029</v>
      </c>
      <c r="G344" s="332">
        <v>50792</v>
      </c>
      <c r="H344" s="333">
        <f t="shared" si="10"/>
        <v>3.8673930143232468E-3</v>
      </c>
      <c r="I344" s="303"/>
      <c r="J344" s="352"/>
      <c r="K344" s="353"/>
      <c r="L344" s="303"/>
      <c r="M344" s="353"/>
      <c r="N344" s="354"/>
      <c r="O344" s="354"/>
      <c r="P344" s="303"/>
      <c r="Q344" s="303"/>
    </row>
    <row r="345" spans="2:17" ht="21.95" customHeight="1">
      <c r="B345" s="54" t="s">
        <v>1247</v>
      </c>
      <c r="C345" s="55">
        <v>3</v>
      </c>
      <c r="D345" s="55" t="s">
        <v>1248</v>
      </c>
      <c r="E345" s="55" t="s">
        <v>45</v>
      </c>
      <c r="F345" s="332">
        <v>2236</v>
      </c>
      <c r="G345" s="332">
        <v>1592673</v>
      </c>
      <c r="H345" s="333">
        <f t="shared" si="10"/>
        <v>0.12126894854113343</v>
      </c>
      <c r="I345" s="303"/>
      <c r="J345" s="352"/>
      <c r="K345" s="353"/>
      <c r="L345" s="303"/>
      <c r="M345" s="353"/>
      <c r="N345" s="354"/>
      <c r="O345" s="354"/>
      <c r="P345" s="303"/>
      <c r="Q345" s="303"/>
    </row>
    <row r="346" spans="2:17" ht="21.95" customHeight="1">
      <c r="B346" s="54" t="s">
        <v>1249</v>
      </c>
      <c r="C346" s="55">
        <v>4</v>
      </c>
      <c r="D346" s="55" t="s">
        <v>1250</v>
      </c>
      <c r="E346" s="55" t="s">
        <v>45</v>
      </c>
      <c r="F346" s="332">
        <v>629</v>
      </c>
      <c r="G346" s="332">
        <v>57237</v>
      </c>
      <c r="H346" s="333">
        <f t="shared" si="10"/>
        <v>4.3581267514730604E-3</v>
      </c>
      <c r="I346" s="303"/>
      <c r="Q346" s="303"/>
    </row>
    <row r="347" spans="2:17" ht="21.95" customHeight="1">
      <c r="B347" s="54" t="s">
        <v>1251</v>
      </c>
      <c r="C347" s="55">
        <v>3</v>
      </c>
      <c r="D347" s="55" t="s">
        <v>1252</v>
      </c>
      <c r="E347" s="55"/>
      <c r="F347" s="332">
        <v>0</v>
      </c>
      <c r="G347" s="332">
        <v>5057</v>
      </c>
      <c r="H347" s="333">
        <f t="shared" si="10"/>
        <v>3.850489540367117E-4</v>
      </c>
      <c r="I347" s="303"/>
      <c r="Q347" s="303"/>
    </row>
    <row r="348" spans="2:17" ht="21.95" customHeight="1">
      <c r="B348" s="54" t="s">
        <v>1253</v>
      </c>
      <c r="C348" s="55">
        <v>4</v>
      </c>
      <c r="D348" s="55" t="s">
        <v>1254</v>
      </c>
      <c r="E348" s="55"/>
      <c r="F348" s="332">
        <v>0</v>
      </c>
      <c r="G348" s="332">
        <v>5057</v>
      </c>
      <c r="H348" s="333">
        <f t="shared" si="10"/>
        <v>3.850489540367117E-4</v>
      </c>
      <c r="I348" s="303"/>
      <c r="Q348" s="303"/>
    </row>
    <row r="349" spans="2:17" ht="21.95" customHeight="1">
      <c r="B349" s="54" t="s">
        <v>1255</v>
      </c>
      <c r="C349" s="55">
        <v>3</v>
      </c>
      <c r="D349" s="55" t="s">
        <v>1256</v>
      </c>
      <c r="E349" s="55"/>
      <c r="F349" s="332">
        <v>0</v>
      </c>
      <c r="G349" s="332">
        <v>202</v>
      </c>
      <c r="H349" s="333">
        <f t="shared" si="10"/>
        <v>1.5380638464586862E-5</v>
      </c>
      <c r="I349" s="303"/>
      <c r="Q349" s="303"/>
    </row>
    <row r="350" spans="2:17" ht="21.95" customHeight="1">
      <c r="B350" s="54" t="s">
        <v>1257</v>
      </c>
      <c r="C350" s="55">
        <v>3</v>
      </c>
      <c r="D350" s="55" t="s">
        <v>1258</v>
      </c>
      <c r="E350" s="55" t="s">
        <v>45</v>
      </c>
      <c r="F350" s="332">
        <v>24099</v>
      </c>
      <c r="G350" s="332">
        <v>189992</v>
      </c>
      <c r="H350" s="333">
        <f t="shared" si="10"/>
        <v>1.4466328035464293E-2</v>
      </c>
    </row>
    <row r="351" spans="2:17" ht="21.95" customHeight="1">
      <c r="B351" s="54" t="s">
        <v>1259</v>
      </c>
      <c r="C351" s="55">
        <v>4</v>
      </c>
      <c r="D351" s="55" t="s">
        <v>1260</v>
      </c>
      <c r="E351" s="55"/>
      <c r="F351" s="332">
        <v>8596</v>
      </c>
      <c r="G351" s="332">
        <v>94167</v>
      </c>
      <c r="H351" s="356">
        <f t="shared" si="10"/>
        <v>7.1700424866076792E-3</v>
      </c>
    </row>
    <row r="352" spans="2:17" ht="21.95" customHeight="1">
      <c r="B352" s="54" t="s">
        <v>1261</v>
      </c>
      <c r="C352" s="55">
        <v>4</v>
      </c>
      <c r="D352" s="55" t="s">
        <v>1262</v>
      </c>
      <c r="E352" s="55" t="s">
        <v>45</v>
      </c>
      <c r="F352" s="332">
        <v>15503</v>
      </c>
      <c r="G352" s="332">
        <v>95825</v>
      </c>
      <c r="H352" s="356">
        <f t="shared" si="10"/>
        <v>7.2962855488566142E-3</v>
      </c>
    </row>
    <row r="353" spans="2:8" ht="21.95" customHeight="1">
      <c r="B353" s="54" t="s">
        <v>1263</v>
      </c>
      <c r="C353" s="55">
        <v>3</v>
      </c>
      <c r="D353" s="55" t="s">
        <v>1264</v>
      </c>
      <c r="E353" s="55" t="s">
        <v>45</v>
      </c>
      <c r="F353" s="332">
        <v>637</v>
      </c>
      <c r="G353" s="332">
        <v>31381</v>
      </c>
      <c r="H353" s="356">
        <f t="shared" si="10"/>
        <v>2.389405028005942E-3</v>
      </c>
    </row>
    <row r="354" spans="2:8" ht="21.95" customHeight="1">
      <c r="B354" s="334" t="s">
        <v>815</v>
      </c>
      <c r="C354" s="335">
        <v>1</v>
      </c>
      <c r="D354" s="335" t="s">
        <v>816</v>
      </c>
      <c r="E354" s="335"/>
      <c r="F354" s="60"/>
      <c r="G354" s="60">
        <v>325166291</v>
      </c>
      <c r="H354" s="357">
        <f t="shared" si="10"/>
        <v>24.75873842941408</v>
      </c>
    </row>
    <row r="355" spans="2:8" ht="21.95" customHeight="1">
      <c r="B355" s="325" t="s">
        <v>817</v>
      </c>
      <c r="C355" s="326">
        <v>2</v>
      </c>
      <c r="D355" s="326" t="s">
        <v>1265</v>
      </c>
      <c r="E355" s="326"/>
      <c r="F355" s="44">
        <v>0</v>
      </c>
      <c r="G355" s="44">
        <v>317694425</v>
      </c>
      <c r="H355" s="358">
        <f t="shared" si="10"/>
        <v>24.189817292771316</v>
      </c>
    </row>
    <row r="356" spans="2:8" ht="21.95" customHeight="1" thickBot="1">
      <c r="B356" s="359" t="s">
        <v>819</v>
      </c>
      <c r="C356" s="360">
        <v>2</v>
      </c>
      <c r="D356" s="360" t="s">
        <v>1266</v>
      </c>
      <c r="E356" s="360" t="s">
        <v>45</v>
      </c>
      <c r="F356" s="76">
        <v>11</v>
      </c>
      <c r="G356" s="76">
        <v>66556</v>
      </c>
      <c r="H356" s="361">
        <f t="shared" si="10"/>
        <v>5.0676919487576393E-3</v>
      </c>
    </row>
    <row r="357" spans="2:8" ht="21.95" customHeight="1" thickBot="1">
      <c r="B357" s="362" t="s">
        <v>1303</v>
      </c>
      <c r="C357" s="363"/>
      <c r="D357" s="363"/>
      <c r="E357" s="363"/>
      <c r="F357" s="364">
        <v>5686818324</v>
      </c>
      <c r="G357" s="364">
        <v>1313339498</v>
      </c>
      <c r="H357" s="365">
        <f t="shared" si="10"/>
        <v>100</v>
      </c>
    </row>
    <row r="358" spans="2:8" ht="21.95" customHeight="1">
      <c r="F358" s="366"/>
      <c r="G358" s="366"/>
    </row>
    <row r="359" spans="2:8" ht="21.95" customHeight="1">
      <c r="F359" s="366"/>
      <c r="G359" s="366"/>
    </row>
    <row r="360" spans="2:8" ht="21.95" customHeight="1">
      <c r="F360" s="366"/>
      <c r="G360" s="366"/>
    </row>
    <row r="361" spans="2:8" ht="21.95" customHeight="1">
      <c r="F361" s="366"/>
      <c r="G361" s="366"/>
    </row>
    <row r="362" spans="2:8" ht="21.95" customHeight="1">
      <c r="F362" s="366"/>
      <c r="G362" s="366"/>
    </row>
    <row r="363" spans="2:8" ht="21.95" customHeight="1">
      <c r="F363" s="366"/>
      <c r="G363" s="366"/>
    </row>
    <row r="364" spans="2:8" ht="21.95" customHeight="1">
      <c r="F364" s="366"/>
      <c r="G364" s="366"/>
    </row>
    <row r="365" spans="2:8" ht="21.95" customHeight="1">
      <c r="F365" s="366"/>
      <c r="G365" s="366"/>
    </row>
    <row r="366" spans="2:8" ht="21.95" customHeight="1">
      <c r="F366" s="366"/>
      <c r="G366" s="366"/>
    </row>
    <row r="367" spans="2:8" ht="21.95" customHeight="1">
      <c r="F367" s="366"/>
      <c r="G367" s="366"/>
    </row>
    <row r="368" spans="2:8" ht="21.95" customHeight="1">
      <c r="F368" s="366"/>
      <c r="G368" s="366"/>
    </row>
    <row r="369" spans="6:7" ht="21.95" customHeight="1">
      <c r="F369" s="366"/>
      <c r="G369" s="366"/>
    </row>
    <row r="370" spans="6:7" ht="21.95" customHeight="1">
      <c r="F370" s="366"/>
      <c r="G370" s="366"/>
    </row>
    <row r="371" spans="6:7" ht="21.95" customHeight="1">
      <c r="F371" s="366"/>
      <c r="G371" s="366"/>
    </row>
    <row r="372" spans="6:7" ht="21.95" customHeight="1">
      <c r="F372" s="366"/>
      <c r="G372" s="366"/>
    </row>
    <row r="373" spans="6:7" ht="21.95" customHeight="1">
      <c r="F373" s="366"/>
      <c r="G373" s="366"/>
    </row>
    <row r="374" spans="6:7" ht="21.95" customHeight="1">
      <c r="F374" s="366"/>
      <c r="G374" s="366"/>
    </row>
    <row r="375" spans="6:7" ht="21.95" customHeight="1">
      <c r="F375" s="366"/>
      <c r="G375" s="366"/>
    </row>
    <row r="376" spans="6:7" ht="21.95" customHeight="1">
      <c r="F376" s="366"/>
      <c r="G376" s="366"/>
    </row>
    <row r="377" spans="6:7" ht="21.95" customHeight="1">
      <c r="F377" s="366"/>
      <c r="G377" s="366"/>
    </row>
    <row r="378" spans="6:7" ht="21.95" customHeight="1">
      <c r="F378" s="366"/>
      <c r="G378" s="366"/>
    </row>
    <row r="379" spans="6:7" ht="21.95" customHeight="1">
      <c r="F379" s="366"/>
      <c r="G379" s="366"/>
    </row>
    <row r="380" spans="6:7" ht="21.95" customHeight="1">
      <c r="F380" s="366"/>
      <c r="G380" s="366"/>
    </row>
    <row r="381" spans="6:7" ht="21.95" customHeight="1">
      <c r="F381" s="366"/>
      <c r="G381" s="366"/>
    </row>
    <row r="382" spans="6:7" ht="21.95" customHeight="1">
      <c r="F382" s="366"/>
      <c r="G382" s="366"/>
    </row>
    <row r="383" spans="6:7" ht="21.95" customHeight="1">
      <c r="F383" s="366"/>
      <c r="G383" s="366"/>
    </row>
    <row r="384" spans="6:7" ht="21.95" customHeight="1">
      <c r="F384" s="366"/>
      <c r="G384" s="366"/>
    </row>
    <row r="385" spans="2:7" ht="21.95" customHeight="1">
      <c r="F385" s="366"/>
      <c r="G385" s="366"/>
    </row>
    <row r="386" spans="2:7" ht="21.95" customHeight="1">
      <c r="F386" s="366"/>
      <c r="G386" s="366"/>
    </row>
    <row r="387" spans="2:7" ht="21.95" customHeight="1">
      <c r="F387" s="366"/>
      <c r="G387" s="366"/>
    </row>
    <row r="388" spans="2:7" ht="21.95" customHeight="1">
      <c r="F388" s="366"/>
      <c r="G388" s="366"/>
    </row>
    <row r="389" spans="2:7" ht="21.95" customHeight="1">
      <c r="F389" s="366"/>
      <c r="G389" s="366"/>
    </row>
    <row r="390" spans="2:7" ht="21.95" customHeight="1">
      <c r="F390" s="366"/>
      <c r="G390" s="366"/>
    </row>
    <row r="391" spans="2:7" ht="21.95" customHeight="1">
      <c r="F391" s="366"/>
      <c r="G391" s="366"/>
    </row>
    <row r="392" spans="2:7" ht="21.95" customHeight="1">
      <c r="F392" s="366"/>
      <c r="G392" s="366"/>
    </row>
    <row r="393" spans="2:7" ht="21.95" customHeight="1">
      <c r="F393" s="366"/>
      <c r="G393" s="366"/>
    </row>
    <row r="394" spans="2:7" ht="21.95" customHeight="1">
      <c r="F394" s="366"/>
      <c r="G394" s="366"/>
    </row>
    <row r="395" spans="2:7" ht="21.95" customHeight="1">
      <c r="F395" s="366"/>
      <c r="G395" s="366"/>
    </row>
    <row r="396" spans="2:7" ht="21.95" customHeight="1">
      <c r="F396" s="366"/>
      <c r="G396" s="366"/>
    </row>
    <row r="397" spans="2:7" ht="21.95" customHeight="1">
      <c r="F397" s="366"/>
      <c r="G397" s="366"/>
    </row>
    <row r="398" spans="2:7" ht="21.95" customHeight="1">
      <c r="B398" s="367"/>
      <c r="C398" s="368"/>
      <c r="D398" s="369"/>
      <c r="E398" s="370"/>
      <c r="F398" s="371"/>
      <c r="G398" s="371"/>
    </row>
    <row r="399" spans="2:7" ht="21.95" customHeight="1">
      <c r="B399" s="367"/>
      <c r="C399" s="368"/>
      <c r="D399" s="369"/>
      <c r="E399" s="370"/>
      <c r="F399" s="371"/>
      <c r="G399" s="371"/>
    </row>
    <row r="400" spans="2:7" ht="21.95" customHeight="1">
      <c r="B400" s="367"/>
      <c r="C400" s="368"/>
      <c r="D400" s="369"/>
      <c r="E400" s="370"/>
      <c r="F400" s="371"/>
      <c r="G400" s="371"/>
    </row>
    <row r="401" spans="2:7" ht="21.95" customHeight="1">
      <c r="B401" s="367"/>
      <c r="C401" s="368"/>
      <c r="D401" s="369"/>
      <c r="E401" s="370"/>
      <c r="F401" s="371"/>
      <c r="G401" s="371"/>
    </row>
    <row r="402" spans="2:7" ht="21.95" customHeight="1">
      <c r="B402" s="367"/>
      <c r="C402" s="368"/>
      <c r="D402" s="369"/>
      <c r="E402" s="370"/>
      <c r="F402" s="371"/>
      <c r="G402" s="371"/>
    </row>
    <row r="403" spans="2:7" ht="21.95" customHeight="1">
      <c r="B403" s="367"/>
      <c r="C403" s="368"/>
      <c r="D403" s="369"/>
      <c r="E403" s="370"/>
      <c r="F403" s="371"/>
      <c r="G403" s="371"/>
    </row>
    <row r="404" spans="2:7" ht="21.95" customHeight="1">
      <c r="B404" s="367"/>
      <c r="C404" s="368"/>
      <c r="D404" s="369"/>
      <c r="E404" s="370"/>
      <c r="F404" s="371"/>
      <c r="G404" s="371"/>
    </row>
    <row r="405" spans="2:7" ht="21.95" customHeight="1">
      <c r="B405" s="372"/>
      <c r="C405" s="370"/>
      <c r="D405" s="370"/>
      <c r="E405" s="370"/>
      <c r="F405" s="371"/>
      <c r="G405" s="371"/>
    </row>
    <row r="406" spans="2:7" ht="21.95" customHeight="1">
      <c r="B406" s="367"/>
      <c r="C406" s="368"/>
      <c r="D406" s="369"/>
      <c r="E406" s="370"/>
      <c r="F406" s="371"/>
      <c r="G406" s="371"/>
    </row>
    <row r="407" spans="2:7" ht="21.95" customHeight="1">
      <c r="B407" s="367"/>
      <c r="C407" s="368"/>
      <c r="D407" s="369"/>
      <c r="E407" s="370"/>
      <c r="F407" s="371"/>
      <c r="G407" s="371"/>
    </row>
    <row r="408" spans="2:7" ht="21.95" customHeight="1">
      <c r="B408" s="367"/>
      <c r="C408" s="368"/>
      <c r="D408" s="369"/>
      <c r="E408" s="370"/>
      <c r="F408" s="371"/>
      <c r="G408" s="371"/>
    </row>
    <row r="409" spans="2:7" ht="21.95" customHeight="1">
      <c r="B409" s="367"/>
      <c r="C409" s="368"/>
      <c r="D409" s="369"/>
      <c r="E409" s="370"/>
      <c r="F409" s="371"/>
      <c r="G409" s="371"/>
    </row>
    <row r="410" spans="2:7" ht="21.95" customHeight="1">
      <c r="B410" s="372"/>
      <c r="C410" s="370"/>
      <c r="D410" s="370"/>
      <c r="E410" s="370"/>
      <c r="F410" s="373"/>
      <c r="G410" s="371"/>
    </row>
  </sheetData>
  <mergeCells count="2">
    <mergeCell ref="J303:N303"/>
    <mergeCell ref="J318:N318"/>
  </mergeCells>
  <phoneticPr fontId="4"/>
  <pageMargins left="0.70866141732283472" right="0.70866141732283472" top="0.74803149606299213" bottom="0.74803149606299213" header="0.31496062992125984" footer="0.31496062992125984"/>
  <pageSetup paperSize="9" scale="3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4DF2-77B8-49CF-8808-626A1C1AD17C}">
  <sheetPr>
    <pageSetUpPr fitToPage="1"/>
  </sheetPr>
  <dimension ref="A1:P348"/>
  <sheetViews>
    <sheetView zoomScaleNormal="100" zoomScaleSheetLayoutView="100" workbookViewId="0">
      <selection activeCell="O149" sqref="O149"/>
    </sheetView>
  </sheetViews>
  <sheetFormatPr defaultRowHeight="21.95" customHeight="1"/>
  <cols>
    <col min="1" max="1" width="0.875" style="261" customWidth="1"/>
    <col min="2" max="2" width="11.75" style="261" customWidth="1"/>
    <col min="3" max="3" width="4.75" style="305" customWidth="1"/>
    <col min="4" max="4" width="32.125" style="261" customWidth="1"/>
    <col min="5" max="5" width="5.75" style="305" customWidth="1"/>
    <col min="6" max="6" width="12.875" style="262" customWidth="1"/>
    <col min="7" max="7" width="18.625" style="262" bestFit="1" customWidth="1"/>
    <col min="8" max="8" width="9" style="261"/>
    <col min="9" max="9" width="3.375" style="261" customWidth="1"/>
    <col min="10" max="10" width="12" style="414" bestFit="1" customWidth="1"/>
    <col min="11" max="11" width="5.25" style="261" bestFit="1" customWidth="1"/>
    <col min="12" max="12" width="35.375" style="261" bestFit="1" customWidth="1"/>
    <col min="13" max="13" width="6.5" style="305" bestFit="1" customWidth="1"/>
    <col min="14" max="14" width="11" style="262" bestFit="1" customWidth="1"/>
    <col min="15" max="15" width="16.625" style="262" bestFit="1" customWidth="1"/>
    <col min="16" max="16384" width="9" style="261"/>
  </cols>
  <sheetData>
    <row r="1" spans="1:16" s="241" customFormat="1" ht="21.95" customHeight="1">
      <c r="B1" s="238" t="s">
        <v>1268</v>
      </c>
      <c r="C1" s="237"/>
      <c r="D1" s="238"/>
      <c r="E1" s="237"/>
      <c r="F1" s="374"/>
      <c r="G1" s="374"/>
      <c r="H1" s="238"/>
      <c r="I1" s="238"/>
      <c r="J1" s="375"/>
      <c r="K1" s="238"/>
      <c r="L1" s="238"/>
      <c r="M1" s="237"/>
      <c r="N1" s="374"/>
      <c r="O1" s="374"/>
      <c r="P1" s="238"/>
    </row>
    <row r="2" spans="1:16" s="248" customFormat="1" ht="21.95" customHeight="1">
      <c r="B2" s="251"/>
      <c r="C2" s="244"/>
      <c r="D2" s="245"/>
      <c r="E2" s="244"/>
      <c r="F2" s="376"/>
      <c r="G2" s="376"/>
      <c r="H2" s="245"/>
      <c r="I2" s="245"/>
      <c r="J2" s="377"/>
      <c r="K2" s="245"/>
      <c r="L2" s="245"/>
      <c r="M2" s="244"/>
      <c r="N2" s="376"/>
      <c r="O2" s="376"/>
      <c r="P2" s="245"/>
    </row>
    <row r="3" spans="1:16" s="254" customFormat="1" ht="21.95" customHeight="1">
      <c r="B3" s="251" t="s">
        <v>1304</v>
      </c>
      <c r="C3" s="250"/>
      <c r="D3" s="251"/>
      <c r="E3" s="250"/>
      <c r="F3" s="378"/>
      <c r="G3" s="378"/>
      <c r="H3" s="251"/>
      <c r="I3" s="251"/>
      <c r="J3" s="379"/>
      <c r="K3" s="251"/>
      <c r="L3" s="251"/>
      <c r="M3" s="250"/>
      <c r="N3" s="378"/>
      <c r="O3" s="378"/>
      <c r="P3" s="251"/>
    </row>
    <row r="4" spans="1:16" ht="21.95" customHeight="1" thickBot="1">
      <c r="B4" s="380" t="s">
        <v>823</v>
      </c>
      <c r="C4" s="256"/>
      <c r="D4" s="257"/>
      <c r="E4" s="256"/>
      <c r="F4" s="381"/>
      <c r="G4" s="381"/>
      <c r="H4" s="259" t="s">
        <v>1270</v>
      </c>
      <c r="I4" s="303"/>
      <c r="J4" s="243" t="s">
        <v>1271</v>
      </c>
      <c r="K4" s="256"/>
      <c r="L4" s="257"/>
      <c r="M4" s="256"/>
      <c r="N4" s="382"/>
      <c r="O4" s="382"/>
      <c r="P4" s="383" t="s">
        <v>1270</v>
      </c>
    </row>
    <row r="5" spans="1:16" ht="21.95" customHeight="1" thickBot="1">
      <c r="A5" s="384"/>
      <c r="B5" s="269" t="s">
        <v>1272</v>
      </c>
      <c r="C5" s="269" t="s">
        <v>1273</v>
      </c>
      <c r="D5" s="264" t="s">
        <v>1274</v>
      </c>
      <c r="E5" s="264" t="s">
        <v>1275</v>
      </c>
      <c r="F5" s="385" t="s">
        <v>1276</v>
      </c>
      <c r="G5" s="385" t="s">
        <v>1277</v>
      </c>
      <c r="H5" s="266" t="s">
        <v>1278</v>
      </c>
      <c r="I5" s="303"/>
      <c r="J5" s="263" t="s">
        <v>1272</v>
      </c>
      <c r="K5" s="264" t="s">
        <v>1273</v>
      </c>
      <c r="L5" s="264" t="s">
        <v>1274</v>
      </c>
      <c r="M5" s="264" t="s">
        <v>1275</v>
      </c>
      <c r="N5" s="385" t="s">
        <v>1279</v>
      </c>
      <c r="O5" s="385" t="s">
        <v>1280</v>
      </c>
      <c r="P5" s="386" t="s">
        <v>1278</v>
      </c>
    </row>
    <row r="6" spans="1:16" ht="21.95" customHeight="1">
      <c r="B6" s="270" t="s">
        <v>11</v>
      </c>
      <c r="C6" s="271">
        <v>1</v>
      </c>
      <c r="D6" s="271" t="s">
        <v>12</v>
      </c>
      <c r="E6" s="271"/>
      <c r="F6" s="272"/>
      <c r="G6" s="272">
        <v>38020</v>
      </c>
      <c r="H6" s="322">
        <f t="shared" ref="H6:H69" si="0">G6/$G$121*100</f>
        <v>1.0162268796099689E-3</v>
      </c>
      <c r="I6" s="303"/>
      <c r="J6" s="270" t="s">
        <v>11</v>
      </c>
      <c r="K6" s="271">
        <v>1</v>
      </c>
      <c r="L6" s="271" t="s">
        <v>12</v>
      </c>
      <c r="M6" s="271"/>
      <c r="N6" s="272">
        <v>0</v>
      </c>
      <c r="O6" s="272">
        <v>9986865</v>
      </c>
      <c r="P6" s="387">
        <f>O6/$O$149*100</f>
        <v>1.153727195198492</v>
      </c>
    </row>
    <row r="7" spans="1:16" ht="21.95" customHeight="1">
      <c r="B7" s="275" t="s">
        <v>77</v>
      </c>
      <c r="C7" s="276">
        <v>2</v>
      </c>
      <c r="D7" s="276" t="s">
        <v>78</v>
      </c>
      <c r="E7" s="276" t="s">
        <v>19</v>
      </c>
      <c r="F7" s="277">
        <v>4</v>
      </c>
      <c r="G7" s="277">
        <v>2216</v>
      </c>
      <c r="H7" s="327">
        <f t="shared" si="0"/>
        <v>5.9230898611669945E-5</v>
      </c>
      <c r="I7" s="303"/>
      <c r="J7" s="275" t="s">
        <v>41</v>
      </c>
      <c r="K7" s="276">
        <v>2</v>
      </c>
      <c r="L7" s="276" t="s">
        <v>42</v>
      </c>
      <c r="M7" s="276" t="s">
        <v>19</v>
      </c>
      <c r="N7" s="277">
        <v>4061</v>
      </c>
      <c r="O7" s="277">
        <v>3037805</v>
      </c>
      <c r="P7" s="388">
        <f t="shared" ref="P7:P70" si="1">O7/$O$149*100</f>
        <v>0.3509407849420168</v>
      </c>
    </row>
    <row r="8" spans="1:16" ht="21.95" customHeight="1">
      <c r="B8" s="275" t="s">
        <v>159</v>
      </c>
      <c r="C8" s="276">
        <v>2</v>
      </c>
      <c r="D8" s="276" t="s">
        <v>160</v>
      </c>
      <c r="E8" s="276"/>
      <c r="F8" s="277">
        <v>0</v>
      </c>
      <c r="G8" s="277">
        <v>35804</v>
      </c>
      <c r="H8" s="327">
        <f t="shared" si="0"/>
        <v>9.5699598099829907E-4</v>
      </c>
      <c r="I8" s="303"/>
      <c r="J8" s="67" t="s">
        <v>43</v>
      </c>
      <c r="K8" s="68">
        <v>3</v>
      </c>
      <c r="L8" s="68" t="s">
        <v>1285</v>
      </c>
      <c r="M8" s="68" t="s">
        <v>45</v>
      </c>
      <c r="N8" s="279">
        <v>3352795</v>
      </c>
      <c r="O8" s="279">
        <v>2586427</v>
      </c>
      <c r="P8" s="389">
        <f t="shared" si="1"/>
        <v>0.29879558483023949</v>
      </c>
    </row>
    <row r="9" spans="1:16" ht="21.95" customHeight="1">
      <c r="B9" s="281" t="s">
        <v>186</v>
      </c>
      <c r="C9" s="282">
        <v>1</v>
      </c>
      <c r="D9" s="282" t="s">
        <v>1291</v>
      </c>
      <c r="E9" s="282"/>
      <c r="F9" s="283"/>
      <c r="G9" s="283">
        <v>12678372</v>
      </c>
      <c r="H9" s="336">
        <f t="shared" si="0"/>
        <v>0.33887697043909526</v>
      </c>
      <c r="I9" s="303"/>
      <c r="J9" s="67" t="s">
        <v>60</v>
      </c>
      <c r="K9" s="68">
        <v>4</v>
      </c>
      <c r="L9" s="68" t="s">
        <v>61</v>
      </c>
      <c r="M9" s="68" t="s">
        <v>45</v>
      </c>
      <c r="N9" s="279">
        <v>2692644</v>
      </c>
      <c r="O9" s="279">
        <v>2371654</v>
      </c>
      <c r="P9" s="389">
        <f t="shared" si="1"/>
        <v>0.27398404978952695</v>
      </c>
    </row>
    <row r="10" spans="1:16" ht="21.95" customHeight="1">
      <c r="B10" s="275" t="s">
        <v>250</v>
      </c>
      <c r="C10" s="276">
        <v>2</v>
      </c>
      <c r="D10" s="276" t="s">
        <v>251</v>
      </c>
      <c r="E10" s="276" t="s">
        <v>19</v>
      </c>
      <c r="F10" s="277">
        <v>21</v>
      </c>
      <c r="G10" s="277">
        <v>986</v>
      </c>
      <c r="H10" s="327">
        <f t="shared" si="0"/>
        <v>2.6354542432809819E-5</v>
      </c>
      <c r="I10" s="303"/>
      <c r="J10" s="67" t="s">
        <v>62</v>
      </c>
      <c r="K10" s="68">
        <v>5</v>
      </c>
      <c r="L10" s="68" t="s">
        <v>63</v>
      </c>
      <c r="M10" s="68" t="s">
        <v>45</v>
      </c>
      <c r="N10" s="279">
        <v>1945162</v>
      </c>
      <c r="O10" s="279">
        <v>1909795</v>
      </c>
      <c r="P10" s="389">
        <f t="shared" si="1"/>
        <v>0.22062803780306472</v>
      </c>
    </row>
    <row r="11" spans="1:16" ht="21.95" customHeight="1">
      <c r="B11" s="275" t="s">
        <v>258</v>
      </c>
      <c r="C11" s="276">
        <v>2</v>
      </c>
      <c r="D11" s="276" t="s">
        <v>259</v>
      </c>
      <c r="E11" s="276" t="s">
        <v>19</v>
      </c>
      <c r="F11" s="277">
        <v>607</v>
      </c>
      <c r="G11" s="277">
        <v>36550</v>
      </c>
      <c r="H11" s="327">
        <f t="shared" si="0"/>
        <v>9.7693562466450194E-4</v>
      </c>
      <c r="I11" s="303"/>
      <c r="J11" s="67" t="s">
        <v>66</v>
      </c>
      <c r="K11" s="68">
        <v>5</v>
      </c>
      <c r="L11" s="68" t="s">
        <v>67</v>
      </c>
      <c r="M11" s="68" t="s">
        <v>45</v>
      </c>
      <c r="N11" s="279">
        <v>713000</v>
      </c>
      <c r="O11" s="279">
        <v>421272</v>
      </c>
      <c r="P11" s="389">
        <f t="shared" si="1"/>
        <v>4.8667220691944776E-2</v>
      </c>
    </row>
    <row r="12" spans="1:16" ht="21.95" customHeight="1">
      <c r="B12" s="67" t="s">
        <v>268</v>
      </c>
      <c r="C12" s="68">
        <v>3</v>
      </c>
      <c r="D12" s="68" t="s">
        <v>847</v>
      </c>
      <c r="E12" s="68" t="s">
        <v>19</v>
      </c>
      <c r="F12" s="279">
        <v>29</v>
      </c>
      <c r="G12" s="279">
        <v>969</v>
      </c>
      <c r="H12" s="333">
        <f t="shared" si="0"/>
        <v>2.5900153770175171E-5</v>
      </c>
      <c r="I12" s="303"/>
      <c r="J12" s="67" t="s">
        <v>73</v>
      </c>
      <c r="K12" s="68">
        <v>4</v>
      </c>
      <c r="L12" s="68" t="s">
        <v>74</v>
      </c>
      <c r="M12" s="68" t="s">
        <v>45</v>
      </c>
      <c r="N12" s="279">
        <v>63540</v>
      </c>
      <c r="O12" s="279">
        <v>22479</v>
      </c>
      <c r="P12" s="389">
        <f t="shared" si="1"/>
        <v>2.5968743565540236E-3</v>
      </c>
    </row>
    <row r="13" spans="1:16" ht="21.95" customHeight="1">
      <c r="B13" s="275" t="s">
        <v>284</v>
      </c>
      <c r="C13" s="276">
        <v>2</v>
      </c>
      <c r="D13" s="276" t="s">
        <v>285</v>
      </c>
      <c r="E13" s="276" t="s">
        <v>19</v>
      </c>
      <c r="F13" s="277">
        <v>237</v>
      </c>
      <c r="G13" s="277">
        <v>123778</v>
      </c>
      <c r="H13" s="327">
        <f t="shared" si="0"/>
        <v>3.3084305813877628E-3</v>
      </c>
      <c r="I13" s="303"/>
      <c r="J13" s="67" t="s">
        <v>75</v>
      </c>
      <c r="K13" s="68">
        <v>3</v>
      </c>
      <c r="L13" s="68" t="s">
        <v>76</v>
      </c>
      <c r="M13" s="68" t="s">
        <v>19</v>
      </c>
      <c r="N13" s="279">
        <v>706</v>
      </c>
      <c r="O13" s="279">
        <v>451378</v>
      </c>
      <c r="P13" s="389">
        <f t="shared" si="1"/>
        <v>5.2145200111777312E-2</v>
      </c>
    </row>
    <row r="14" spans="1:16" ht="21.95" customHeight="1">
      <c r="B14" s="67" t="s">
        <v>852</v>
      </c>
      <c r="C14" s="68">
        <v>3</v>
      </c>
      <c r="D14" s="68" t="s">
        <v>853</v>
      </c>
      <c r="E14" s="68" t="s">
        <v>19</v>
      </c>
      <c r="F14" s="279">
        <v>101</v>
      </c>
      <c r="G14" s="279">
        <v>7464</v>
      </c>
      <c r="H14" s="333">
        <f t="shared" si="0"/>
        <v>1.9950335164147309E-4</v>
      </c>
      <c r="I14" s="303"/>
      <c r="J14" s="275" t="s">
        <v>77</v>
      </c>
      <c r="K14" s="276">
        <v>2</v>
      </c>
      <c r="L14" s="276" t="s">
        <v>78</v>
      </c>
      <c r="M14" s="276" t="s">
        <v>19</v>
      </c>
      <c r="N14" s="277">
        <v>129797</v>
      </c>
      <c r="O14" s="277">
        <v>5098861</v>
      </c>
      <c r="P14" s="388">
        <f t="shared" si="1"/>
        <v>0.58904316822516156</v>
      </c>
    </row>
    <row r="15" spans="1:16" ht="21.95" customHeight="1">
      <c r="B15" s="275" t="s">
        <v>305</v>
      </c>
      <c r="C15" s="276">
        <v>2</v>
      </c>
      <c r="D15" s="276" t="s">
        <v>306</v>
      </c>
      <c r="E15" s="276" t="s">
        <v>19</v>
      </c>
      <c r="F15" s="277">
        <v>220497</v>
      </c>
      <c r="G15" s="277">
        <v>12517058</v>
      </c>
      <c r="H15" s="327">
        <f t="shared" si="0"/>
        <v>0.33456524969061013</v>
      </c>
      <c r="I15" s="303"/>
      <c r="J15" s="67" t="s">
        <v>81</v>
      </c>
      <c r="K15" s="68">
        <v>3</v>
      </c>
      <c r="L15" s="68" t="s">
        <v>82</v>
      </c>
      <c r="M15" s="68" t="s">
        <v>19</v>
      </c>
      <c r="N15" s="279">
        <v>2000</v>
      </c>
      <c r="O15" s="279">
        <v>200617</v>
      </c>
      <c r="P15" s="389">
        <f t="shared" si="1"/>
        <v>2.31761707722229E-2</v>
      </c>
    </row>
    <row r="16" spans="1:16" ht="21.95" customHeight="1">
      <c r="B16" s="67" t="s">
        <v>307</v>
      </c>
      <c r="C16" s="68">
        <v>3</v>
      </c>
      <c r="D16" s="68" t="s">
        <v>854</v>
      </c>
      <c r="E16" s="68" t="s">
        <v>19</v>
      </c>
      <c r="F16" s="279">
        <v>218907</v>
      </c>
      <c r="G16" s="279">
        <v>12068271</v>
      </c>
      <c r="H16" s="333">
        <f t="shared" si="0"/>
        <v>0.32256973647073856</v>
      </c>
      <c r="I16" s="303"/>
      <c r="J16" s="67" t="s">
        <v>85</v>
      </c>
      <c r="K16" s="68">
        <v>3</v>
      </c>
      <c r="L16" s="68" t="s">
        <v>86</v>
      </c>
      <c r="M16" s="68" t="s">
        <v>19</v>
      </c>
      <c r="N16" s="279">
        <v>127197</v>
      </c>
      <c r="O16" s="279">
        <v>4803199</v>
      </c>
      <c r="P16" s="389">
        <f t="shared" si="1"/>
        <v>0.55488697506677032</v>
      </c>
    </row>
    <row r="17" spans="2:16" ht="21.95" customHeight="1">
      <c r="B17" s="281" t="s">
        <v>349</v>
      </c>
      <c r="C17" s="282">
        <v>1</v>
      </c>
      <c r="D17" s="282" t="s">
        <v>350</v>
      </c>
      <c r="E17" s="282"/>
      <c r="F17" s="283"/>
      <c r="G17" s="283">
        <v>12744267</v>
      </c>
      <c r="H17" s="336">
        <f t="shared" si="0"/>
        <v>0.34063826108170175</v>
      </c>
      <c r="I17" s="303"/>
      <c r="J17" s="67" t="s">
        <v>87</v>
      </c>
      <c r="K17" s="68">
        <v>4</v>
      </c>
      <c r="L17" s="68" t="s">
        <v>88</v>
      </c>
      <c r="M17" s="68" t="s">
        <v>19</v>
      </c>
      <c r="N17" s="279">
        <v>127197</v>
      </c>
      <c r="O17" s="279">
        <v>4803199</v>
      </c>
      <c r="P17" s="389">
        <f t="shared" si="1"/>
        <v>0.55488697506677032</v>
      </c>
    </row>
    <row r="18" spans="2:16" ht="21.95" customHeight="1">
      <c r="B18" s="275" t="s">
        <v>363</v>
      </c>
      <c r="C18" s="276">
        <v>2</v>
      </c>
      <c r="D18" s="276" t="s">
        <v>364</v>
      </c>
      <c r="E18" s="276"/>
      <c r="F18" s="277">
        <v>0</v>
      </c>
      <c r="G18" s="277">
        <v>12744267</v>
      </c>
      <c r="H18" s="327">
        <f t="shared" si="0"/>
        <v>0.34063826108170175</v>
      </c>
      <c r="I18" s="303"/>
      <c r="J18" s="275" t="s">
        <v>95</v>
      </c>
      <c r="K18" s="276">
        <v>2</v>
      </c>
      <c r="L18" s="276" t="s">
        <v>96</v>
      </c>
      <c r="M18" s="276" t="s">
        <v>45</v>
      </c>
      <c r="N18" s="277">
        <v>5064667</v>
      </c>
      <c r="O18" s="277">
        <v>1632495</v>
      </c>
      <c r="P18" s="388">
        <f t="shared" si="1"/>
        <v>0.18859310479570537</v>
      </c>
    </row>
    <row r="19" spans="2:16" ht="21.95" customHeight="1">
      <c r="B19" s="67" t="s">
        <v>365</v>
      </c>
      <c r="C19" s="68">
        <v>3</v>
      </c>
      <c r="D19" s="68" t="s">
        <v>368</v>
      </c>
      <c r="E19" s="68"/>
      <c r="F19" s="279">
        <v>0</v>
      </c>
      <c r="G19" s="279">
        <v>12744267</v>
      </c>
      <c r="H19" s="333">
        <f t="shared" si="0"/>
        <v>0.34063826108170175</v>
      </c>
      <c r="I19" s="303"/>
      <c r="J19" s="67" t="s">
        <v>97</v>
      </c>
      <c r="K19" s="68">
        <v>3</v>
      </c>
      <c r="L19" s="68" t="s">
        <v>98</v>
      </c>
      <c r="M19" s="68" t="s">
        <v>45</v>
      </c>
      <c r="N19" s="279">
        <v>624766</v>
      </c>
      <c r="O19" s="279">
        <v>974580</v>
      </c>
      <c r="P19" s="389">
        <f t="shared" si="1"/>
        <v>0.11258782910318166</v>
      </c>
    </row>
    <row r="20" spans="2:16" ht="21.95" customHeight="1">
      <c r="B20" s="67" t="s">
        <v>861</v>
      </c>
      <c r="C20" s="68">
        <v>4</v>
      </c>
      <c r="D20" s="68" t="s">
        <v>862</v>
      </c>
      <c r="E20" s="68" t="s">
        <v>45</v>
      </c>
      <c r="F20" s="279">
        <v>32702228</v>
      </c>
      <c r="G20" s="279">
        <v>12734732</v>
      </c>
      <c r="H20" s="333">
        <f t="shared" si="0"/>
        <v>0.34038340249945342</v>
      </c>
      <c r="I20" s="303"/>
      <c r="J20" s="67" t="s">
        <v>111</v>
      </c>
      <c r="K20" s="68">
        <v>3</v>
      </c>
      <c r="L20" s="68" t="s">
        <v>112</v>
      </c>
      <c r="M20" s="68" t="s">
        <v>45</v>
      </c>
      <c r="N20" s="279">
        <v>4439901</v>
      </c>
      <c r="O20" s="279">
        <v>657915</v>
      </c>
      <c r="P20" s="389">
        <f t="shared" si="1"/>
        <v>7.6005275692523716E-2</v>
      </c>
    </row>
    <row r="21" spans="2:16" ht="21.95" customHeight="1">
      <c r="B21" s="281" t="s">
        <v>389</v>
      </c>
      <c r="C21" s="282">
        <v>1</v>
      </c>
      <c r="D21" s="282" t="s">
        <v>390</v>
      </c>
      <c r="E21" s="282" t="s">
        <v>19</v>
      </c>
      <c r="F21" s="283">
        <v>422</v>
      </c>
      <c r="G21" s="283">
        <v>316016</v>
      </c>
      <c r="H21" s="336">
        <f t="shared" si="0"/>
        <v>8.4467110359501291E-3</v>
      </c>
      <c r="I21" s="303"/>
      <c r="J21" s="67" t="s">
        <v>115</v>
      </c>
      <c r="K21" s="68">
        <v>4</v>
      </c>
      <c r="L21" s="68" t="s">
        <v>116</v>
      </c>
      <c r="M21" s="68" t="s">
        <v>45</v>
      </c>
      <c r="N21" s="279">
        <v>423712</v>
      </c>
      <c r="O21" s="279">
        <v>113204</v>
      </c>
      <c r="P21" s="389">
        <f t="shared" si="1"/>
        <v>1.3077831071637604E-2</v>
      </c>
    </row>
    <row r="22" spans="2:16" ht="21.95" customHeight="1">
      <c r="B22" s="275" t="s">
        <v>395</v>
      </c>
      <c r="C22" s="276">
        <v>2</v>
      </c>
      <c r="D22" s="276" t="s">
        <v>396</v>
      </c>
      <c r="E22" s="276" t="s">
        <v>19</v>
      </c>
      <c r="F22" s="277">
        <v>285</v>
      </c>
      <c r="G22" s="277">
        <v>270634</v>
      </c>
      <c r="H22" s="327">
        <f t="shared" si="0"/>
        <v>7.2337071366744962E-3</v>
      </c>
      <c r="I22" s="303"/>
      <c r="J22" s="275" t="s">
        <v>119</v>
      </c>
      <c r="K22" s="276">
        <v>2</v>
      </c>
      <c r="L22" s="276" t="s">
        <v>120</v>
      </c>
      <c r="M22" s="276" t="s">
        <v>19</v>
      </c>
      <c r="N22" s="277">
        <v>14</v>
      </c>
      <c r="O22" s="277">
        <v>17534</v>
      </c>
      <c r="P22" s="388">
        <f t="shared" si="1"/>
        <v>2.0256058974072802E-3</v>
      </c>
    </row>
    <row r="23" spans="2:16" ht="21.95" customHeight="1">
      <c r="B23" s="275" t="s">
        <v>399</v>
      </c>
      <c r="C23" s="276">
        <v>2</v>
      </c>
      <c r="D23" s="276" t="s">
        <v>400</v>
      </c>
      <c r="E23" s="276" t="s">
        <v>19</v>
      </c>
      <c r="F23" s="277">
        <v>137</v>
      </c>
      <c r="G23" s="277">
        <v>45382</v>
      </c>
      <c r="H23" s="327">
        <f t="shared" si="0"/>
        <v>1.213003899275634E-3</v>
      </c>
      <c r="I23" s="303"/>
      <c r="J23" s="275" t="s">
        <v>131</v>
      </c>
      <c r="K23" s="276">
        <v>2</v>
      </c>
      <c r="L23" s="276" t="s">
        <v>132</v>
      </c>
      <c r="M23" s="276" t="s">
        <v>19</v>
      </c>
      <c r="N23" s="277">
        <v>111</v>
      </c>
      <c r="O23" s="277">
        <v>28004</v>
      </c>
      <c r="P23" s="388">
        <f t="shared" si="1"/>
        <v>3.235147003022327E-3</v>
      </c>
    </row>
    <row r="24" spans="2:16" ht="21.95" customHeight="1">
      <c r="B24" s="281" t="s">
        <v>403</v>
      </c>
      <c r="C24" s="282">
        <v>1</v>
      </c>
      <c r="D24" s="282" t="s">
        <v>404</v>
      </c>
      <c r="E24" s="282"/>
      <c r="F24" s="283"/>
      <c r="G24" s="283">
        <v>48716104</v>
      </c>
      <c r="H24" s="336">
        <f t="shared" si="0"/>
        <v>1.3021203144312132</v>
      </c>
      <c r="I24" s="303"/>
      <c r="J24" s="275" t="s">
        <v>151</v>
      </c>
      <c r="K24" s="276">
        <v>2</v>
      </c>
      <c r="L24" s="276" t="s">
        <v>152</v>
      </c>
      <c r="M24" s="276" t="s">
        <v>19</v>
      </c>
      <c r="N24" s="277">
        <v>361</v>
      </c>
      <c r="O24" s="277">
        <v>21518</v>
      </c>
      <c r="P24" s="388">
        <f t="shared" si="1"/>
        <v>2.4858553496298541E-3</v>
      </c>
    </row>
    <row r="25" spans="2:16" ht="21.95" customHeight="1">
      <c r="B25" s="275" t="s">
        <v>405</v>
      </c>
      <c r="C25" s="276">
        <v>2</v>
      </c>
      <c r="D25" s="276" t="s">
        <v>406</v>
      </c>
      <c r="E25" s="276"/>
      <c r="F25" s="277">
        <v>0</v>
      </c>
      <c r="G25" s="277">
        <v>815055</v>
      </c>
      <c r="H25" s="327">
        <f t="shared" si="0"/>
        <v>2.1785397142569787E-2</v>
      </c>
      <c r="I25" s="303"/>
      <c r="J25" s="67" t="s">
        <v>155</v>
      </c>
      <c r="K25" s="68">
        <v>3</v>
      </c>
      <c r="L25" s="68" t="s">
        <v>156</v>
      </c>
      <c r="M25" s="68" t="s">
        <v>19</v>
      </c>
      <c r="N25" s="279">
        <v>80</v>
      </c>
      <c r="O25" s="279">
        <v>5616</v>
      </c>
      <c r="P25" s="389">
        <f t="shared" si="1"/>
        <v>6.4878537241013379E-4</v>
      </c>
    </row>
    <row r="26" spans="2:16" ht="21.95" customHeight="1">
      <c r="B26" s="67" t="s">
        <v>407</v>
      </c>
      <c r="C26" s="68">
        <v>3</v>
      </c>
      <c r="D26" s="68" t="s">
        <v>408</v>
      </c>
      <c r="E26" s="68"/>
      <c r="F26" s="279">
        <v>0</v>
      </c>
      <c r="G26" s="279">
        <v>774030</v>
      </c>
      <c r="H26" s="333">
        <f t="shared" si="0"/>
        <v>2.0688850384652926E-2</v>
      </c>
      <c r="I26" s="303"/>
      <c r="J26" s="275" t="s">
        <v>159</v>
      </c>
      <c r="K26" s="276">
        <v>2</v>
      </c>
      <c r="L26" s="276" t="s">
        <v>160</v>
      </c>
      <c r="M26" s="276"/>
      <c r="N26" s="277">
        <v>0</v>
      </c>
      <c r="O26" s="277">
        <v>150648</v>
      </c>
      <c r="P26" s="388">
        <f t="shared" si="1"/>
        <v>1.7403528985548762E-2</v>
      </c>
    </row>
    <row r="27" spans="2:16" ht="21.95" customHeight="1">
      <c r="B27" s="67" t="s">
        <v>410</v>
      </c>
      <c r="C27" s="68">
        <v>3</v>
      </c>
      <c r="D27" s="68" t="s">
        <v>411</v>
      </c>
      <c r="E27" s="68" t="s">
        <v>19</v>
      </c>
      <c r="F27" s="279">
        <v>31</v>
      </c>
      <c r="G27" s="279">
        <v>41025</v>
      </c>
      <c r="H27" s="333">
        <f t="shared" si="0"/>
        <v>1.0965467579168589E-3</v>
      </c>
      <c r="I27" s="303"/>
      <c r="J27" s="281" t="s">
        <v>186</v>
      </c>
      <c r="K27" s="282">
        <v>1</v>
      </c>
      <c r="L27" s="282" t="s">
        <v>1291</v>
      </c>
      <c r="M27" s="282"/>
      <c r="N27" s="283">
        <v>0</v>
      </c>
      <c r="O27" s="283">
        <v>16548643</v>
      </c>
      <c r="P27" s="390">
        <f t="shared" si="1"/>
        <v>1.9117730611889876</v>
      </c>
    </row>
    <row r="28" spans="2:16" ht="21.95" customHeight="1">
      <c r="B28" s="67" t="s">
        <v>868</v>
      </c>
      <c r="C28" s="68">
        <v>4</v>
      </c>
      <c r="D28" s="68" t="s">
        <v>869</v>
      </c>
      <c r="E28" s="68" t="s">
        <v>19</v>
      </c>
      <c r="F28" s="279">
        <v>13</v>
      </c>
      <c r="G28" s="279">
        <v>30454</v>
      </c>
      <c r="H28" s="333">
        <f t="shared" si="0"/>
        <v>8.1399719599268801E-4</v>
      </c>
      <c r="I28" s="303"/>
      <c r="J28" s="275" t="s">
        <v>228</v>
      </c>
      <c r="K28" s="276">
        <v>2</v>
      </c>
      <c r="L28" s="276" t="s">
        <v>229</v>
      </c>
      <c r="M28" s="276"/>
      <c r="N28" s="277">
        <v>0</v>
      </c>
      <c r="O28" s="277">
        <v>7054766</v>
      </c>
      <c r="P28" s="388">
        <f t="shared" si="1"/>
        <v>0.81499803892029021</v>
      </c>
    </row>
    <row r="29" spans="2:16" ht="21.95" customHeight="1">
      <c r="B29" s="67" t="s">
        <v>872</v>
      </c>
      <c r="C29" s="68">
        <v>4</v>
      </c>
      <c r="D29" s="68" t="s">
        <v>873</v>
      </c>
      <c r="E29" s="68" t="s">
        <v>19</v>
      </c>
      <c r="F29" s="279">
        <v>2</v>
      </c>
      <c r="G29" s="279">
        <v>1535</v>
      </c>
      <c r="H29" s="333">
        <f t="shared" si="0"/>
        <v>4.1028623361422994E-5</v>
      </c>
      <c r="I29" s="303"/>
      <c r="J29" s="67" t="s">
        <v>230</v>
      </c>
      <c r="K29" s="68">
        <v>3</v>
      </c>
      <c r="L29" s="68" t="s">
        <v>231</v>
      </c>
      <c r="M29" s="68"/>
      <c r="N29" s="279">
        <v>0</v>
      </c>
      <c r="O29" s="279">
        <v>35806</v>
      </c>
      <c r="P29" s="389">
        <f t="shared" si="1"/>
        <v>4.1364688469581997E-3</v>
      </c>
    </row>
    <row r="30" spans="2:16" ht="21.95" customHeight="1">
      <c r="B30" s="275" t="s">
        <v>438</v>
      </c>
      <c r="C30" s="276">
        <v>2</v>
      </c>
      <c r="D30" s="276" t="s">
        <v>439</v>
      </c>
      <c r="E30" s="276" t="s">
        <v>19</v>
      </c>
      <c r="F30" s="277">
        <v>22090</v>
      </c>
      <c r="G30" s="277">
        <v>8778480</v>
      </c>
      <c r="H30" s="327">
        <f t="shared" si="0"/>
        <v>0.23463775218617888</v>
      </c>
      <c r="I30" s="303"/>
      <c r="J30" s="67" t="s">
        <v>241</v>
      </c>
      <c r="K30" s="68">
        <v>4</v>
      </c>
      <c r="L30" s="68" t="s">
        <v>242</v>
      </c>
      <c r="M30" s="68"/>
      <c r="N30" s="279">
        <v>0</v>
      </c>
      <c r="O30" s="279">
        <v>35806</v>
      </c>
      <c r="P30" s="389">
        <f t="shared" si="1"/>
        <v>4.1364688469581997E-3</v>
      </c>
    </row>
    <row r="31" spans="2:16" ht="21.95" customHeight="1">
      <c r="B31" s="275" t="s">
        <v>444</v>
      </c>
      <c r="C31" s="276">
        <v>2</v>
      </c>
      <c r="D31" s="276" t="s">
        <v>445</v>
      </c>
      <c r="E31" s="276" t="s">
        <v>19</v>
      </c>
      <c r="F31" s="277">
        <v>9550</v>
      </c>
      <c r="G31" s="277">
        <v>203571</v>
      </c>
      <c r="H31" s="327">
        <f t="shared" si="0"/>
        <v>5.4411973200705153E-3</v>
      </c>
      <c r="I31" s="303"/>
      <c r="J31" s="275" t="s">
        <v>258</v>
      </c>
      <c r="K31" s="276">
        <v>2</v>
      </c>
      <c r="L31" s="276" t="s">
        <v>259</v>
      </c>
      <c r="M31" s="276" t="s">
        <v>19</v>
      </c>
      <c r="N31" s="277">
        <v>5226</v>
      </c>
      <c r="O31" s="277">
        <v>955834</v>
      </c>
      <c r="P31" s="388">
        <f t="shared" si="1"/>
        <v>0.11042220755916449</v>
      </c>
    </row>
    <row r="32" spans="2:16" ht="21.95" customHeight="1">
      <c r="B32" s="67" t="s">
        <v>446</v>
      </c>
      <c r="C32" s="68">
        <v>3</v>
      </c>
      <c r="D32" s="68" t="s">
        <v>880</v>
      </c>
      <c r="E32" s="68" t="s">
        <v>19</v>
      </c>
      <c r="F32" s="279">
        <v>8054</v>
      </c>
      <c r="G32" s="279">
        <v>131038</v>
      </c>
      <c r="H32" s="333">
        <f t="shared" si="0"/>
        <v>3.5024812690776204E-3</v>
      </c>
      <c r="I32" s="303"/>
      <c r="J32" s="275" t="s">
        <v>284</v>
      </c>
      <c r="K32" s="276">
        <v>2</v>
      </c>
      <c r="L32" s="276" t="s">
        <v>285</v>
      </c>
      <c r="M32" s="276" t="s">
        <v>19</v>
      </c>
      <c r="N32" s="277">
        <v>299979</v>
      </c>
      <c r="O32" s="277">
        <v>3313251</v>
      </c>
      <c r="P32" s="388">
        <f t="shared" si="1"/>
        <v>0.382761535598869</v>
      </c>
    </row>
    <row r="33" spans="2:16" ht="21.95" customHeight="1">
      <c r="B33" s="275" t="s">
        <v>454</v>
      </c>
      <c r="C33" s="276">
        <v>2</v>
      </c>
      <c r="D33" s="276" t="s">
        <v>455</v>
      </c>
      <c r="E33" s="276" t="s">
        <v>19</v>
      </c>
      <c r="F33" s="277">
        <v>5718</v>
      </c>
      <c r="G33" s="277">
        <v>5486279</v>
      </c>
      <c r="H33" s="327">
        <f t="shared" si="0"/>
        <v>0.14664135162650449</v>
      </c>
      <c r="I33" s="303"/>
      <c r="J33" s="67" t="s">
        <v>286</v>
      </c>
      <c r="K33" s="68">
        <v>3</v>
      </c>
      <c r="L33" s="68" t="s">
        <v>287</v>
      </c>
      <c r="M33" s="68" t="s">
        <v>19</v>
      </c>
      <c r="N33" s="279">
        <v>299979</v>
      </c>
      <c r="O33" s="279">
        <v>3313251</v>
      </c>
      <c r="P33" s="389">
        <f t="shared" si="1"/>
        <v>0.382761535598869</v>
      </c>
    </row>
    <row r="34" spans="2:16" ht="21.95" customHeight="1">
      <c r="B34" s="67" t="s">
        <v>458</v>
      </c>
      <c r="C34" s="68">
        <v>3</v>
      </c>
      <c r="D34" s="68" t="s">
        <v>459</v>
      </c>
      <c r="E34" s="68" t="s">
        <v>19</v>
      </c>
      <c r="F34" s="279">
        <v>32</v>
      </c>
      <c r="G34" s="279">
        <v>17458</v>
      </c>
      <c r="H34" s="333">
        <f t="shared" si="0"/>
        <v>4.6663042778092678E-4</v>
      </c>
      <c r="I34" s="303"/>
      <c r="J34" s="67" t="s">
        <v>288</v>
      </c>
      <c r="K34" s="68">
        <v>4</v>
      </c>
      <c r="L34" s="68" t="s">
        <v>289</v>
      </c>
      <c r="M34" s="68" t="s">
        <v>19</v>
      </c>
      <c r="N34" s="279">
        <v>263400</v>
      </c>
      <c r="O34" s="279">
        <v>1612038</v>
      </c>
      <c r="P34" s="389">
        <f t="shared" si="1"/>
        <v>0.1862298208990896</v>
      </c>
    </row>
    <row r="35" spans="2:16" ht="21.95" customHeight="1">
      <c r="B35" s="67" t="s">
        <v>886</v>
      </c>
      <c r="C35" s="68">
        <v>4</v>
      </c>
      <c r="D35" s="68" t="s">
        <v>887</v>
      </c>
      <c r="E35" s="68" t="s">
        <v>19</v>
      </c>
      <c r="F35" s="279">
        <v>32</v>
      </c>
      <c r="G35" s="279">
        <v>17458</v>
      </c>
      <c r="H35" s="333">
        <f t="shared" si="0"/>
        <v>4.6663042778092678E-4</v>
      </c>
      <c r="I35" s="303"/>
      <c r="J35" s="67" t="s">
        <v>297</v>
      </c>
      <c r="K35" s="68">
        <v>4</v>
      </c>
      <c r="L35" s="68" t="s">
        <v>298</v>
      </c>
      <c r="M35" s="68" t="s">
        <v>19</v>
      </c>
      <c r="N35" s="279">
        <v>33093</v>
      </c>
      <c r="O35" s="279">
        <v>1553532</v>
      </c>
      <c r="P35" s="389">
        <f t="shared" si="1"/>
        <v>0.17947094678971864</v>
      </c>
    </row>
    <row r="36" spans="2:16" ht="21.95" customHeight="1">
      <c r="B36" s="67" t="s">
        <v>460</v>
      </c>
      <c r="C36" s="68">
        <v>3</v>
      </c>
      <c r="D36" s="68" t="s">
        <v>461</v>
      </c>
      <c r="E36" s="68" t="s">
        <v>19</v>
      </c>
      <c r="F36" s="279">
        <v>16</v>
      </c>
      <c r="G36" s="279">
        <v>12615</v>
      </c>
      <c r="H36" s="333">
        <f t="shared" si="0"/>
        <v>3.3718311641977271E-4</v>
      </c>
      <c r="I36" s="303"/>
      <c r="J36" s="67" t="s">
        <v>299</v>
      </c>
      <c r="K36" s="68">
        <v>4</v>
      </c>
      <c r="L36" s="68" t="s">
        <v>300</v>
      </c>
      <c r="M36" s="68" t="s">
        <v>19</v>
      </c>
      <c r="N36" s="279">
        <v>130</v>
      </c>
      <c r="O36" s="279">
        <v>2307</v>
      </c>
      <c r="P36" s="389">
        <f t="shared" si="1"/>
        <v>2.6651493129454748E-4</v>
      </c>
    </row>
    <row r="37" spans="2:16" ht="21.95" customHeight="1">
      <c r="B37" s="67" t="s">
        <v>462</v>
      </c>
      <c r="C37" s="68">
        <v>3</v>
      </c>
      <c r="D37" s="68" t="s">
        <v>463</v>
      </c>
      <c r="E37" s="68" t="s">
        <v>45</v>
      </c>
      <c r="F37" s="279">
        <v>71975</v>
      </c>
      <c r="G37" s="279">
        <v>41775</v>
      </c>
      <c r="H37" s="333">
        <f t="shared" si="0"/>
        <v>1.1165933165625053E-3</v>
      </c>
      <c r="I37" s="303"/>
      <c r="J37" s="67" t="s">
        <v>301</v>
      </c>
      <c r="K37" s="68">
        <v>4</v>
      </c>
      <c r="L37" s="68" t="s">
        <v>302</v>
      </c>
      <c r="M37" s="68" t="s">
        <v>19</v>
      </c>
      <c r="N37" s="279">
        <v>88</v>
      </c>
      <c r="O37" s="279">
        <v>6626</v>
      </c>
      <c r="P37" s="389">
        <f t="shared" si="1"/>
        <v>7.6546507791836642E-4</v>
      </c>
    </row>
    <row r="38" spans="2:16" ht="21.95" customHeight="1">
      <c r="B38" s="275" t="s">
        <v>466</v>
      </c>
      <c r="C38" s="276">
        <v>2</v>
      </c>
      <c r="D38" s="276" t="s">
        <v>467</v>
      </c>
      <c r="E38" s="276" t="s">
        <v>19</v>
      </c>
      <c r="F38" s="277">
        <v>84321</v>
      </c>
      <c r="G38" s="277">
        <v>33432719</v>
      </c>
      <c r="H38" s="327">
        <f t="shared" si="0"/>
        <v>0.89361461615588955</v>
      </c>
      <c r="I38" s="303"/>
      <c r="J38" s="275" t="s">
        <v>305</v>
      </c>
      <c r="K38" s="276">
        <v>2</v>
      </c>
      <c r="L38" s="276" t="s">
        <v>306</v>
      </c>
      <c r="M38" s="276" t="s">
        <v>19</v>
      </c>
      <c r="N38" s="277">
        <v>164</v>
      </c>
      <c r="O38" s="277">
        <v>23467</v>
      </c>
      <c r="P38" s="388">
        <f t="shared" si="1"/>
        <v>2.7110125239224732E-3</v>
      </c>
    </row>
    <row r="39" spans="2:16" ht="21.95" customHeight="1">
      <c r="B39" s="281" t="s">
        <v>480</v>
      </c>
      <c r="C39" s="282">
        <v>1</v>
      </c>
      <c r="D39" s="282" t="s">
        <v>481</v>
      </c>
      <c r="E39" s="282"/>
      <c r="F39" s="283"/>
      <c r="G39" s="283">
        <v>33615397</v>
      </c>
      <c r="H39" s="336">
        <f t="shared" si="0"/>
        <v>0.89849736980958206</v>
      </c>
      <c r="I39" s="303"/>
      <c r="J39" s="67" t="s">
        <v>309</v>
      </c>
      <c r="K39" s="68">
        <v>3</v>
      </c>
      <c r="L39" s="68" t="s">
        <v>310</v>
      </c>
      <c r="M39" s="68" t="s">
        <v>19</v>
      </c>
      <c r="N39" s="279">
        <v>20</v>
      </c>
      <c r="O39" s="279">
        <v>1920</v>
      </c>
      <c r="P39" s="389">
        <f t="shared" si="1"/>
        <v>2.2180696492654146E-4</v>
      </c>
    </row>
    <row r="40" spans="2:16" ht="21.95" customHeight="1">
      <c r="B40" s="275" t="s">
        <v>486</v>
      </c>
      <c r="C40" s="276">
        <v>2</v>
      </c>
      <c r="D40" s="276" t="s">
        <v>487</v>
      </c>
      <c r="E40" s="276" t="s">
        <v>19</v>
      </c>
      <c r="F40" s="277">
        <v>0</v>
      </c>
      <c r="G40" s="277">
        <v>2475</v>
      </c>
      <c r="H40" s="327">
        <f t="shared" si="0"/>
        <v>6.6153643530633162E-5</v>
      </c>
      <c r="I40" s="303"/>
      <c r="J40" s="67" t="s">
        <v>327</v>
      </c>
      <c r="K40" s="68">
        <v>3</v>
      </c>
      <c r="L40" s="68" t="s">
        <v>328</v>
      </c>
      <c r="M40" s="68" t="s">
        <v>19</v>
      </c>
      <c r="N40" s="279">
        <v>144</v>
      </c>
      <c r="O40" s="279">
        <v>21547</v>
      </c>
      <c r="P40" s="389">
        <f t="shared" si="1"/>
        <v>2.4892055589959316E-3</v>
      </c>
    </row>
    <row r="41" spans="2:16" ht="21.95" customHeight="1">
      <c r="B41" s="67" t="s">
        <v>488</v>
      </c>
      <c r="C41" s="68">
        <v>3</v>
      </c>
      <c r="D41" s="68" t="s">
        <v>489</v>
      </c>
      <c r="E41" s="68" t="s">
        <v>19</v>
      </c>
      <c r="F41" s="279">
        <v>0</v>
      </c>
      <c r="G41" s="279">
        <v>1513</v>
      </c>
      <c r="H41" s="333">
        <f t="shared" si="0"/>
        <v>4.0440590974484036E-5</v>
      </c>
      <c r="I41" s="303"/>
      <c r="J41" s="67" t="s">
        <v>329</v>
      </c>
      <c r="K41" s="68">
        <v>4</v>
      </c>
      <c r="L41" s="68" t="s">
        <v>330</v>
      </c>
      <c r="M41" s="68" t="s">
        <v>19</v>
      </c>
      <c r="N41" s="279">
        <v>76</v>
      </c>
      <c r="O41" s="279">
        <v>3804</v>
      </c>
      <c r="P41" s="389">
        <f t="shared" si="1"/>
        <v>4.3945504926071031E-4</v>
      </c>
    </row>
    <row r="42" spans="2:16" ht="21.95" customHeight="1">
      <c r="B42" s="67" t="s">
        <v>894</v>
      </c>
      <c r="C42" s="68">
        <v>3</v>
      </c>
      <c r="D42" s="68" t="s">
        <v>895</v>
      </c>
      <c r="E42" s="68" t="s">
        <v>45</v>
      </c>
      <c r="F42" s="279">
        <v>18</v>
      </c>
      <c r="G42" s="279">
        <v>593</v>
      </c>
      <c r="H42" s="333">
        <f t="shared" si="0"/>
        <v>1.58501457024911E-5</v>
      </c>
      <c r="I42" s="303"/>
      <c r="J42" s="67" t="s">
        <v>335</v>
      </c>
      <c r="K42" s="68">
        <v>4</v>
      </c>
      <c r="L42" s="68" t="s">
        <v>336</v>
      </c>
      <c r="M42" s="68" t="s">
        <v>19</v>
      </c>
      <c r="N42" s="279">
        <v>68</v>
      </c>
      <c r="O42" s="279">
        <v>17743</v>
      </c>
      <c r="P42" s="389">
        <f t="shared" si="1"/>
        <v>2.0497505097352214E-3</v>
      </c>
    </row>
    <row r="43" spans="2:16" ht="21.95" customHeight="1">
      <c r="B43" s="275" t="s">
        <v>902</v>
      </c>
      <c r="C43" s="276">
        <v>2</v>
      </c>
      <c r="D43" s="276" t="s">
        <v>503</v>
      </c>
      <c r="E43" s="276" t="s">
        <v>19</v>
      </c>
      <c r="F43" s="277">
        <v>12</v>
      </c>
      <c r="G43" s="277">
        <v>13275</v>
      </c>
      <c r="H43" s="327">
        <f t="shared" si="0"/>
        <v>3.5482408802794155E-4</v>
      </c>
      <c r="I43" s="303"/>
      <c r="J43" s="275" t="s">
        <v>337</v>
      </c>
      <c r="K43" s="276">
        <v>2</v>
      </c>
      <c r="L43" s="276" t="s">
        <v>338</v>
      </c>
      <c r="M43" s="276"/>
      <c r="N43" s="277">
        <v>0</v>
      </c>
      <c r="O43" s="277">
        <v>5201325</v>
      </c>
      <c r="P43" s="388">
        <f t="shared" si="1"/>
        <v>0.60088026658674132</v>
      </c>
    </row>
    <row r="44" spans="2:16" ht="21.95" customHeight="1">
      <c r="B44" s="67" t="s">
        <v>903</v>
      </c>
      <c r="C44" s="68">
        <v>3</v>
      </c>
      <c r="D44" s="68" t="s">
        <v>505</v>
      </c>
      <c r="E44" s="68" t="s">
        <v>19</v>
      </c>
      <c r="F44" s="279">
        <v>12</v>
      </c>
      <c r="G44" s="279">
        <v>13275</v>
      </c>
      <c r="H44" s="333">
        <f t="shared" si="0"/>
        <v>3.5482408802794155E-4</v>
      </c>
      <c r="I44" s="303"/>
      <c r="J44" s="67" t="s">
        <v>343</v>
      </c>
      <c r="K44" s="68">
        <v>3</v>
      </c>
      <c r="L44" s="68" t="s">
        <v>344</v>
      </c>
      <c r="M44" s="68"/>
      <c r="N44" s="279">
        <v>0</v>
      </c>
      <c r="O44" s="279">
        <v>5201325</v>
      </c>
      <c r="P44" s="389">
        <f t="shared" si="1"/>
        <v>0.60088026658674132</v>
      </c>
    </row>
    <row r="45" spans="2:16" ht="21.95" customHeight="1">
      <c r="B45" s="275" t="s">
        <v>502</v>
      </c>
      <c r="C45" s="276">
        <v>2</v>
      </c>
      <c r="D45" s="276" t="s">
        <v>507</v>
      </c>
      <c r="E45" s="276"/>
      <c r="F45" s="277">
        <v>0</v>
      </c>
      <c r="G45" s="277">
        <v>199756</v>
      </c>
      <c r="H45" s="327">
        <f t="shared" si="0"/>
        <v>5.339227158426327E-3</v>
      </c>
      <c r="I45" s="303"/>
      <c r="J45" s="281" t="s">
        <v>349</v>
      </c>
      <c r="K45" s="282">
        <v>1</v>
      </c>
      <c r="L45" s="282" t="s">
        <v>350</v>
      </c>
      <c r="M45" s="282"/>
      <c r="N45" s="283">
        <v>0</v>
      </c>
      <c r="O45" s="283">
        <v>2539319</v>
      </c>
      <c r="P45" s="390">
        <f t="shared" si="1"/>
        <v>0.2933534585261981</v>
      </c>
    </row>
    <row r="46" spans="2:16" ht="21.95" customHeight="1">
      <c r="B46" s="67" t="s">
        <v>504</v>
      </c>
      <c r="C46" s="68">
        <v>3</v>
      </c>
      <c r="D46" s="68" t="s">
        <v>923</v>
      </c>
      <c r="E46" s="68" t="s">
        <v>19</v>
      </c>
      <c r="F46" s="279">
        <v>19</v>
      </c>
      <c r="G46" s="279">
        <v>7904</v>
      </c>
      <c r="H46" s="333">
        <f t="shared" si="0"/>
        <v>2.1126399938025235E-4</v>
      </c>
      <c r="I46" s="303"/>
      <c r="J46" s="275" t="s">
        <v>351</v>
      </c>
      <c r="K46" s="276">
        <v>2</v>
      </c>
      <c r="L46" s="276" t="s">
        <v>352</v>
      </c>
      <c r="M46" s="276" t="s">
        <v>19</v>
      </c>
      <c r="N46" s="277">
        <v>35967</v>
      </c>
      <c r="O46" s="277">
        <v>2488576</v>
      </c>
      <c r="P46" s="388">
        <f t="shared" si="1"/>
        <v>0.28749140080678792</v>
      </c>
    </row>
    <row r="47" spans="2:16" ht="21.95" customHeight="1">
      <c r="B47" s="67" t="s">
        <v>927</v>
      </c>
      <c r="C47" s="68">
        <v>4</v>
      </c>
      <c r="D47" s="68" t="s">
        <v>928</v>
      </c>
      <c r="E47" s="68" t="s">
        <v>19</v>
      </c>
      <c r="F47" s="279">
        <v>19</v>
      </c>
      <c r="G47" s="279">
        <v>7904</v>
      </c>
      <c r="H47" s="333">
        <f t="shared" si="0"/>
        <v>2.1126399938025235E-4</v>
      </c>
      <c r="I47" s="303"/>
      <c r="J47" s="275" t="s">
        <v>363</v>
      </c>
      <c r="K47" s="276">
        <v>2</v>
      </c>
      <c r="L47" s="276" t="s">
        <v>364</v>
      </c>
      <c r="M47" s="276"/>
      <c r="N47" s="277">
        <v>0</v>
      </c>
      <c r="O47" s="277">
        <v>26183</v>
      </c>
      <c r="P47" s="388">
        <f t="shared" si="1"/>
        <v>3.0247769597248099E-3</v>
      </c>
    </row>
    <row r="48" spans="2:16" ht="21.95" customHeight="1">
      <c r="B48" s="67" t="s">
        <v>943</v>
      </c>
      <c r="C48" s="68">
        <v>3</v>
      </c>
      <c r="D48" s="68" t="s">
        <v>944</v>
      </c>
      <c r="E48" s="68"/>
      <c r="F48" s="279">
        <v>0</v>
      </c>
      <c r="G48" s="279">
        <v>191852</v>
      </c>
      <c r="H48" s="333">
        <f t="shared" si="0"/>
        <v>5.1279631590460742E-3</v>
      </c>
      <c r="I48" s="303"/>
      <c r="J48" s="67" t="s">
        <v>367</v>
      </c>
      <c r="K48" s="68">
        <v>3</v>
      </c>
      <c r="L48" s="68" t="s">
        <v>368</v>
      </c>
      <c r="M48" s="68"/>
      <c r="N48" s="279">
        <v>0</v>
      </c>
      <c r="O48" s="279">
        <v>26183</v>
      </c>
      <c r="P48" s="389">
        <f t="shared" si="1"/>
        <v>3.0247769597248099E-3</v>
      </c>
    </row>
    <row r="49" spans="2:16" ht="21.95" customHeight="1">
      <c r="B49" s="67" t="s">
        <v>956</v>
      </c>
      <c r="C49" s="68">
        <v>4</v>
      </c>
      <c r="D49" s="68" t="s">
        <v>957</v>
      </c>
      <c r="E49" s="68" t="s">
        <v>19</v>
      </c>
      <c r="F49" s="279">
        <v>383</v>
      </c>
      <c r="G49" s="279">
        <v>191852</v>
      </c>
      <c r="H49" s="333">
        <f t="shared" si="0"/>
        <v>5.1279631590460742E-3</v>
      </c>
      <c r="I49" s="303"/>
      <c r="J49" s="67" t="s">
        <v>379</v>
      </c>
      <c r="K49" s="68">
        <v>4</v>
      </c>
      <c r="L49" s="68" t="s">
        <v>380</v>
      </c>
      <c r="M49" s="68" t="s">
        <v>19</v>
      </c>
      <c r="N49" s="279">
        <v>36</v>
      </c>
      <c r="O49" s="279">
        <v>3793</v>
      </c>
      <c r="P49" s="389">
        <f t="shared" si="1"/>
        <v>4.3818428019081862E-4</v>
      </c>
    </row>
    <row r="50" spans="2:16" ht="21.95" customHeight="1">
      <c r="B50" s="275" t="s">
        <v>506</v>
      </c>
      <c r="C50" s="276">
        <v>2</v>
      </c>
      <c r="D50" s="276" t="s">
        <v>536</v>
      </c>
      <c r="E50" s="276"/>
      <c r="F50" s="277">
        <v>0</v>
      </c>
      <c r="G50" s="277">
        <v>699736</v>
      </c>
      <c r="H50" s="327">
        <f t="shared" si="0"/>
        <v>1.8703065013960053E-2</v>
      </c>
      <c r="I50" s="303"/>
      <c r="J50" s="281" t="s">
        <v>389</v>
      </c>
      <c r="K50" s="282">
        <v>1</v>
      </c>
      <c r="L50" s="282" t="s">
        <v>390</v>
      </c>
      <c r="M50" s="282" t="s">
        <v>19</v>
      </c>
      <c r="N50" s="283">
        <v>520</v>
      </c>
      <c r="O50" s="283">
        <v>134273</v>
      </c>
      <c r="P50" s="390">
        <f t="shared" si="1"/>
        <v>1.5511815938323698E-2</v>
      </c>
    </row>
    <row r="51" spans="2:16" ht="21.95" customHeight="1">
      <c r="B51" s="275" t="s">
        <v>535</v>
      </c>
      <c r="C51" s="276">
        <v>2</v>
      </c>
      <c r="D51" s="276" t="s">
        <v>543</v>
      </c>
      <c r="E51" s="276" t="s">
        <v>19</v>
      </c>
      <c r="F51" s="277">
        <v>340830</v>
      </c>
      <c r="G51" s="277">
        <v>32393909</v>
      </c>
      <c r="H51" s="327">
        <f t="shared" si="0"/>
        <v>0.86584852870697759</v>
      </c>
      <c r="I51" s="303"/>
      <c r="J51" s="275" t="s">
        <v>399</v>
      </c>
      <c r="K51" s="276">
        <v>2</v>
      </c>
      <c r="L51" s="276" t="s">
        <v>400</v>
      </c>
      <c r="M51" s="276" t="s">
        <v>19</v>
      </c>
      <c r="N51" s="277">
        <v>520</v>
      </c>
      <c r="O51" s="277">
        <v>134273</v>
      </c>
      <c r="P51" s="388">
        <f t="shared" si="1"/>
        <v>1.5511815938323698E-2</v>
      </c>
    </row>
    <row r="52" spans="2:16" ht="21.95" customHeight="1">
      <c r="B52" s="67" t="s">
        <v>537</v>
      </c>
      <c r="C52" s="68">
        <v>3</v>
      </c>
      <c r="D52" s="68" t="s">
        <v>545</v>
      </c>
      <c r="E52" s="68" t="s">
        <v>19</v>
      </c>
      <c r="F52" s="279">
        <v>117</v>
      </c>
      <c r="G52" s="279">
        <v>32126</v>
      </c>
      <c r="H52" s="333">
        <f t="shared" si="0"/>
        <v>8.5868765740004891E-4</v>
      </c>
      <c r="I52" s="303"/>
      <c r="J52" s="281" t="s">
        <v>403</v>
      </c>
      <c r="K52" s="282">
        <v>1</v>
      </c>
      <c r="L52" s="282" t="s">
        <v>404</v>
      </c>
      <c r="M52" s="282"/>
      <c r="N52" s="283">
        <v>0</v>
      </c>
      <c r="O52" s="283">
        <v>7972034</v>
      </c>
      <c r="P52" s="390">
        <f t="shared" si="1"/>
        <v>0.92096493012041469</v>
      </c>
    </row>
    <row r="53" spans="2:16" ht="21.95" customHeight="1">
      <c r="B53" s="67" t="s">
        <v>984</v>
      </c>
      <c r="C53" s="68">
        <v>4</v>
      </c>
      <c r="D53" s="68" t="s">
        <v>985</v>
      </c>
      <c r="E53" s="68" t="s">
        <v>19</v>
      </c>
      <c r="F53" s="279">
        <v>117</v>
      </c>
      <c r="G53" s="279">
        <v>32126</v>
      </c>
      <c r="H53" s="333">
        <f t="shared" si="0"/>
        <v>8.5868765740004891E-4</v>
      </c>
      <c r="I53" s="303"/>
      <c r="J53" s="275" t="s">
        <v>405</v>
      </c>
      <c r="K53" s="276">
        <v>2</v>
      </c>
      <c r="L53" s="276" t="s">
        <v>406</v>
      </c>
      <c r="M53" s="276"/>
      <c r="N53" s="277">
        <v>0</v>
      </c>
      <c r="O53" s="277">
        <v>3995143</v>
      </c>
      <c r="P53" s="388">
        <f t="shared" si="1"/>
        <v>0.46153674129037375</v>
      </c>
    </row>
    <row r="54" spans="2:16" ht="21.95" customHeight="1">
      <c r="B54" s="67" t="s">
        <v>986</v>
      </c>
      <c r="C54" s="68">
        <v>3</v>
      </c>
      <c r="D54" s="68" t="s">
        <v>987</v>
      </c>
      <c r="E54" s="68" t="s">
        <v>19</v>
      </c>
      <c r="F54" s="279">
        <v>3146</v>
      </c>
      <c r="G54" s="279">
        <v>226416</v>
      </c>
      <c r="H54" s="333">
        <f t="shared" si="0"/>
        <v>6.0518154964169053E-3</v>
      </c>
      <c r="I54" s="303"/>
      <c r="J54" s="67" t="s">
        <v>407</v>
      </c>
      <c r="K54" s="68">
        <v>3</v>
      </c>
      <c r="L54" s="68" t="s">
        <v>408</v>
      </c>
      <c r="M54" s="68"/>
      <c r="N54" s="279">
        <v>0</v>
      </c>
      <c r="O54" s="279">
        <v>2904086</v>
      </c>
      <c r="P54" s="389">
        <f t="shared" si="1"/>
        <v>0.33549296955503133</v>
      </c>
    </row>
    <row r="55" spans="2:16" ht="21.95" customHeight="1">
      <c r="B55" s="67" t="s">
        <v>988</v>
      </c>
      <c r="C55" s="68">
        <v>4</v>
      </c>
      <c r="D55" s="68" t="s">
        <v>989</v>
      </c>
      <c r="E55" s="68" t="s">
        <v>19</v>
      </c>
      <c r="F55" s="279">
        <v>3146</v>
      </c>
      <c r="G55" s="279">
        <v>226416</v>
      </c>
      <c r="H55" s="333">
        <f t="shared" si="0"/>
        <v>6.0518154964169053E-3</v>
      </c>
      <c r="I55" s="303"/>
      <c r="J55" s="67" t="s">
        <v>410</v>
      </c>
      <c r="K55" s="68">
        <v>3</v>
      </c>
      <c r="L55" s="68" t="s">
        <v>411</v>
      </c>
      <c r="M55" s="68" t="s">
        <v>19</v>
      </c>
      <c r="N55" s="279">
        <v>5970</v>
      </c>
      <c r="O55" s="279">
        <v>1091057</v>
      </c>
      <c r="P55" s="389">
        <f t="shared" si="1"/>
        <v>0.12604377173534248</v>
      </c>
    </row>
    <row r="56" spans="2:16" ht="21.95" customHeight="1">
      <c r="B56" s="67" t="s">
        <v>540</v>
      </c>
      <c r="C56" s="68">
        <v>3</v>
      </c>
      <c r="D56" s="68" t="s">
        <v>549</v>
      </c>
      <c r="E56" s="68" t="s">
        <v>19</v>
      </c>
      <c r="F56" s="279">
        <v>89881</v>
      </c>
      <c r="G56" s="279">
        <v>9890018</v>
      </c>
      <c r="H56" s="333">
        <f t="shared" si="0"/>
        <v>0.26434776779133157</v>
      </c>
      <c r="I56" s="303"/>
      <c r="J56" s="275" t="s">
        <v>438</v>
      </c>
      <c r="K56" s="276">
        <v>2</v>
      </c>
      <c r="L56" s="276" t="s">
        <v>439</v>
      </c>
      <c r="M56" s="276" t="s">
        <v>19</v>
      </c>
      <c r="N56" s="277">
        <v>72</v>
      </c>
      <c r="O56" s="277">
        <v>34643</v>
      </c>
      <c r="P56" s="388">
        <f t="shared" si="1"/>
        <v>4.0021138989323832E-3</v>
      </c>
    </row>
    <row r="57" spans="2:16" ht="21.95" customHeight="1">
      <c r="B57" s="67" t="s">
        <v>992</v>
      </c>
      <c r="C57" s="68">
        <v>4</v>
      </c>
      <c r="D57" s="68" t="s">
        <v>993</v>
      </c>
      <c r="E57" s="68" t="s">
        <v>19</v>
      </c>
      <c r="F57" s="279">
        <v>89881</v>
      </c>
      <c r="G57" s="279">
        <v>9890018</v>
      </c>
      <c r="H57" s="333">
        <f t="shared" si="0"/>
        <v>0.26434776779133157</v>
      </c>
      <c r="I57" s="303"/>
      <c r="J57" s="275" t="s">
        <v>444</v>
      </c>
      <c r="K57" s="276">
        <v>2</v>
      </c>
      <c r="L57" s="276" t="s">
        <v>445</v>
      </c>
      <c r="M57" s="276" t="s">
        <v>19</v>
      </c>
      <c r="N57" s="277">
        <v>2174</v>
      </c>
      <c r="O57" s="277">
        <v>207071</v>
      </c>
      <c r="P57" s="388">
        <f t="shared" si="1"/>
        <v>2.3921765642866598E-2</v>
      </c>
    </row>
    <row r="58" spans="2:16" ht="21.95" customHeight="1">
      <c r="B58" s="67" t="s">
        <v>996</v>
      </c>
      <c r="C58" s="68">
        <v>3</v>
      </c>
      <c r="D58" s="68" t="s">
        <v>551</v>
      </c>
      <c r="E58" s="68" t="s">
        <v>19</v>
      </c>
      <c r="F58" s="279">
        <v>247685</v>
      </c>
      <c r="G58" s="279">
        <v>22245349</v>
      </c>
      <c r="H58" s="333">
        <f t="shared" si="0"/>
        <v>0.59459025776182917</v>
      </c>
      <c r="I58" s="303"/>
      <c r="J58" s="67" t="s">
        <v>446</v>
      </c>
      <c r="K58" s="68">
        <v>3</v>
      </c>
      <c r="L58" s="68" t="s">
        <v>447</v>
      </c>
      <c r="M58" s="68" t="s">
        <v>19</v>
      </c>
      <c r="N58" s="279">
        <v>7</v>
      </c>
      <c r="O58" s="279">
        <v>998</v>
      </c>
      <c r="P58" s="389">
        <f t="shared" si="1"/>
        <v>1.1529341197744188E-4</v>
      </c>
    </row>
    <row r="59" spans="2:16" ht="21.95" customHeight="1">
      <c r="B59" s="67" t="s">
        <v>1001</v>
      </c>
      <c r="C59" s="68">
        <v>4</v>
      </c>
      <c r="D59" s="68" t="s">
        <v>1002</v>
      </c>
      <c r="E59" s="68" t="s">
        <v>19</v>
      </c>
      <c r="F59" s="279">
        <v>8151</v>
      </c>
      <c r="G59" s="279">
        <v>812256</v>
      </c>
      <c r="H59" s="333">
        <f t="shared" si="0"/>
        <v>2.1710583385704231E-2</v>
      </c>
      <c r="I59" s="303"/>
      <c r="J59" s="67" t="s">
        <v>450</v>
      </c>
      <c r="K59" s="68">
        <v>4</v>
      </c>
      <c r="L59" s="68" t="s">
        <v>451</v>
      </c>
      <c r="M59" s="68" t="s">
        <v>19</v>
      </c>
      <c r="N59" s="279">
        <v>7</v>
      </c>
      <c r="O59" s="279">
        <v>998</v>
      </c>
      <c r="P59" s="389">
        <f t="shared" si="1"/>
        <v>1.1529341197744188E-4</v>
      </c>
    </row>
    <row r="60" spans="2:16" ht="21.95" customHeight="1">
      <c r="B60" s="67" t="s">
        <v>1009</v>
      </c>
      <c r="C60" s="68">
        <v>4</v>
      </c>
      <c r="D60" s="68" t="s">
        <v>1010</v>
      </c>
      <c r="E60" s="68" t="s">
        <v>19</v>
      </c>
      <c r="F60" s="279">
        <v>239535</v>
      </c>
      <c r="G60" s="279">
        <v>21433093</v>
      </c>
      <c r="H60" s="333">
        <f t="shared" si="0"/>
        <v>0.57287967437612497</v>
      </c>
      <c r="I60" s="303"/>
      <c r="J60" s="275" t="s">
        <v>454</v>
      </c>
      <c r="K60" s="276">
        <v>2</v>
      </c>
      <c r="L60" s="276" t="s">
        <v>455</v>
      </c>
      <c r="M60" s="276" t="s">
        <v>19</v>
      </c>
      <c r="N60" s="277">
        <v>6897</v>
      </c>
      <c r="O60" s="277">
        <v>2246099</v>
      </c>
      <c r="P60" s="388">
        <f t="shared" si="1"/>
        <v>0.25947937610132282</v>
      </c>
    </row>
    <row r="61" spans="2:16" ht="21.95" customHeight="1">
      <c r="B61" s="67" t="s">
        <v>1011</v>
      </c>
      <c r="C61" s="68">
        <v>5</v>
      </c>
      <c r="D61" s="68" t="s">
        <v>1012</v>
      </c>
      <c r="E61" s="68" t="s">
        <v>19</v>
      </c>
      <c r="F61" s="279">
        <v>78750</v>
      </c>
      <c r="G61" s="279">
        <v>6982050</v>
      </c>
      <c r="H61" s="333">
        <f t="shared" si="0"/>
        <v>0.18662143305578074</v>
      </c>
      <c r="I61" s="303"/>
      <c r="J61" s="67" t="s">
        <v>460</v>
      </c>
      <c r="K61" s="68">
        <v>3</v>
      </c>
      <c r="L61" s="68" t="s">
        <v>461</v>
      </c>
      <c r="M61" s="68" t="s">
        <v>19</v>
      </c>
      <c r="N61" s="279">
        <v>646</v>
      </c>
      <c r="O61" s="279">
        <v>180726</v>
      </c>
      <c r="P61" s="389">
        <f t="shared" si="1"/>
        <v>2.0878273720476109E-2</v>
      </c>
    </row>
    <row r="62" spans="2:16" ht="21.95" customHeight="1">
      <c r="B62" s="275" t="s">
        <v>542</v>
      </c>
      <c r="C62" s="276">
        <v>2</v>
      </c>
      <c r="D62" s="276" t="s">
        <v>555</v>
      </c>
      <c r="E62" s="276" t="s">
        <v>19</v>
      </c>
      <c r="F62" s="277">
        <v>58</v>
      </c>
      <c r="G62" s="277">
        <v>52267</v>
      </c>
      <c r="H62" s="327">
        <f t="shared" si="0"/>
        <v>1.3970313076426683E-3</v>
      </c>
      <c r="I62" s="303"/>
      <c r="J62" s="67" t="s">
        <v>464</v>
      </c>
      <c r="K62" s="68">
        <v>3</v>
      </c>
      <c r="L62" s="68" t="s">
        <v>465</v>
      </c>
      <c r="M62" s="68" t="s">
        <v>19</v>
      </c>
      <c r="N62" s="279">
        <v>928</v>
      </c>
      <c r="O62" s="279">
        <v>231643</v>
      </c>
      <c r="P62" s="389">
        <f t="shared" si="1"/>
        <v>2.6760432696082734E-2</v>
      </c>
    </row>
    <row r="63" spans="2:16" ht="21.95" customHeight="1">
      <c r="B63" s="67" t="s">
        <v>546</v>
      </c>
      <c r="C63" s="68">
        <v>3</v>
      </c>
      <c r="D63" s="68" t="s">
        <v>569</v>
      </c>
      <c r="E63" s="68" t="s">
        <v>19</v>
      </c>
      <c r="F63" s="279">
        <v>3</v>
      </c>
      <c r="G63" s="279">
        <v>1364</v>
      </c>
      <c r="H63" s="333">
        <f t="shared" si="0"/>
        <v>3.6458007990215615E-5</v>
      </c>
      <c r="I63" s="303"/>
      <c r="J63" s="275" t="s">
        <v>466</v>
      </c>
      <c r="K63" s="276">
        <v>2</v>
      </c>
      <c r="L63" s="276" t="s">
        <v>467</v>
      </c>
      <c r="M63" s="276" t="s">
        <v>19</v>
      </c>
      <c r="N63" s="277">
        <v>34144</v>
      </c>
      <c r="O63" s="277">
        <v>1489078</v>
      </c>
      <c r="P63" s="388">
        <f t="shared" si="1"/>
        <v>0.17202493318691903</v>
      </c>
    </row>
    <row r="64" spans="2:16" ht="21.95" customHeight="1">
      <c r="B64" s="67" t="s">
        <v>1028</v>
      </c>
      <c r="C64" s="68">
        <v>4</v>
      </c>
      <c r="D64" s="68" t="s">
        <v>1029</v>
      </c>
      <c r="E64" s="68" t="s">
        <v>19</v>
      </c>
      <c r="F64" s="279">
        <v>3</v>
      </c>
      <c r="G64" s="279">
        <v>1364</v>
      </c>
      <c r="H64" s="333">
        <f t="shared" si="0"/>
        <v>3.6458007990215615E-5</v>
      </c>
      <c r="I64" s="303"/>
      <c r="J64" s="67" t="s">
        <v>470</v>
      </c>
      <c r="K64" s="68">
        <v>3</v>
      </c>
      <c r="L64" s="68" t="s">
        <v>471</v>
      </c>
      <c r="M64" s="68" t="s">
        <v>19</v>
      </c>
      <c r="N64" s="279">
        <v>3308</v>
      </c>
      <c r="O64" s="279">
        <v>271495</v>
      </c>
      <c r="P64" s="389">
        <f t="shared" si="1"/>
        <v>3.1364313511839256E-2</v>
      </c>
    </row>
    <row r="65" spans="2:16" ht="21.95" customHeight="1">
      <c r="B65" s="275" t="s">
        <v>554</v>
      </c>
      <c r="C65" s="276">
        <v>2</v>
      </c>
      <c r="D65" s="276" t="s">
        <v>579</v>
      </c>
      <c r="E65" s="276"/>
      <c r="F65" s="277">
        <v>0</v>
      </c>
      <c r="G65" s="277">
        <v>253979</v>
      </c>
      <c r="H65" s="327">
        <f t="shared" si="0"/>
        <v>6.7885398910168416E-3</v>
      </c>
      <c r="I65" s="303"/>
      <c r="J65" s="281" t="s">
        <v>480</v>
      </c>
      <c r="K65" s="282">
        <v>1</v>
      </c>
      <c r="L65" s="282" t="s">
        <v>481</v>
      </c>
      <c r="M65" s="282"/>
      <c r="N65" s="283">
        <v>0</v>
      </c>
      <c r="O65" s="283">
        <v>64734970</v>
      </c>
      <c r="P65" s="390">
        <f t="shared" si="1"/>
        <v>7.4784725105784977</v>
      </c>
    </row>
    <row r="66" spans="2:16" ht="21.95" customHeight="1">
      <c r="B66" s="67" t="s">
        <v>570</v>
      </c>
      <c r="C66" s="68">
        <v>3</v>
      </c>
      <c r="D66" s="68" t="s">
        <v>1050</v>
      </c>
      <c r="E66" s="68" t="s">
        <v>19</v>
      </c>
      <c r="F66" s="279">
        <v>58</v>
      </c>
      <c r="G66" s="279">
        <v>158873</v>
      </c>
      <c r="H66" s="333">
        <f t="shared" si="0"/>
        <v>4.2464758822797107E-3</v>
      </c>
      <c r="I66" s="303"/>
      <c r="J66" s="275" t="s">
        <v>486</v>
      </c>
      <c r="K66" s="276">
        <v>2</v>
      </c>
      <c r="L66" s="276" t="s">
        <v>487</v>
      </c>
      <c r="M66" s="276" t="s">
        <v>19</v>
      </c>
      <c r="N66" s="277">
        <v>2</v>
      </c>
      <c r="O66" s="277">
        <v>2863</v>
      </c>
      <c r="P66" s="388">
        <f t="shared" si="1"/>
        <v>3.3074653155452509E-4</v>
      </c>
    </row>
    <row r="67" spans="2:16" ht="21.95" customHeight="1">
      <c r="B67" s="67" t="s">
        <v>1055</v>
      </c>
      <c r="C67" s="68">
        <v>4</v>
      </c>
      <c r="D67" s="68" t="s">
        <v>1056</v>
      </c>
      <c r="E67" s="68" t="s">
        <v>19</v>
      </c>
      <c r="F67" s="279">
        <v>56</v>
      </c>
      <c r="G67" s="279">
        <v>150359</v>
      </c>
      <c r="H67" s="333">
        <f t="shared" si="0"/>
        <v>4.018907348534332E-3</v>
      </c>
      <c r="I67" s="303"/>
      <c r="J67" s="275" t="s">
        <v>490</v>
      </c>
      <c r="K67" s="276">
        <v>2</v>
      </c>
      <c r="L67" s="276" t="s">
        <v>491</v>
      </c>
      <c r="M67" s="276"/>
      <c r="N67" s="277">
        <v>0</v>
      </c>
      <c r="O67" s="277">
        <v>1366371</v>
      </c>
      <c r="P67" s="388">
        <f t="shared" si="1"/>
        <v>0.15784927316335595</v>
      </c>
    </row>
    <row r="68" spans="2:16" ht="21.95" customHeight="1">
      <c r="B68" s="67" t="s">
        <v>572</v>
      </c>
      <c r="C68" s="68">
        <v>3</v>
      </c>
      <c r="D68" s="68" t="s">
        <v>585</v>
      </c>
      <c r="E68" s="68" t="s">
        <v>45</v>
      </c>
      <c r="F68" s="279">
        <v>4007</v>
      </c>
      <c r="G68" s="279">
        <v>17335</v>
      </c>
      <c r="H68" s="333">
        <f t="shared" si="0"/>
        <v>4.6334279216304078E-4</v>
      </c>
      <c r="I68" s="303"/>
      <c r="J68" s="67" t="s">
        <v>492</v>
      </c>
      <c r="K68" s="68">
        <v>3</v>
      </c>
      <c r="L68" s="68" t="s">
        <v>493</v>
      </c>
      <c r="M68" s="68"/>
      <c r="N68" s="279">
        <v>0</v>
      </c>
      <c r="O68" s="279">
        <v>8096</v>
      </c>
      <c r="P68" s="389">
        <f t="shared" si="1"/>
        <v>9.3528603544024993E-4</v>
      </c>
    </row>
    <row r="69" spans="2:16" ht="21.95" customHeight="1">
      <c r="B69" s="67" t="s">
        <v>1065</v>
      </c>
      <c r="C69" s="68">
        <v>3</v>
      </c>
      <c r="D69" s="68" t="s">
        <v>1066</v>
      </c>
      <c r="E69" s="68" t="s">
        <v>19</v>
      </c>
      <c r="F69" s="279">
        <v>0</v>
      </c>
      <c r="G69" s="279">
        <v>481</v>
      </c>
      <c r="H69" s="333">
        <f t="shared" si="0"/>
        <v>1.2856526278074566E-5</v>
      </c>
      <c r="I69" s="303"/>
      <c r="J69" s="67" t="s">
        <v>494</v>
      </c>
      <c r="K69" s="68">
        <v>4</v>
      </c>
      <c r="L69" s="68" t="s">
        <v>495</v>
      </c>
      <c r="M69" s="68"/>
      <c r="N69" s="279">
        <v>0</v>
      </c>
      <c r="O69" s="279">
        <v>8096</v>
      </c>
      <c r="P69" s="389">
        <f t="shared" si="1"/>
        <v>9.3528603544024993E-4</v>
      </c>
    </row>
    <row r="70" spans="2:16" ht="21.95" customHeight="1">
      <c r="B70" s="281" t="s">
        <v>590</v>
      </c>
      <c r="C70" s="282">
        <v>1</v>
      </c>
      <c r="D70" s="282" t="s">
        <v>591</v>
      </c>
      <c r="E70" s="282"/>
      <c r="F70" s="283"/>
      <c r="G70" s="283">
        <v>3632220183</v>
      </c>
      <c r="H70" s="336">
        <f t="shared" ref="H70:H120" si="2">G70/$G$121*100</f>
        <v>97.084686549880075</v>
      </c>
      <c r="I70" s="303"/>
      <c r="J70" s="67" t="s">
        <v>500</v>
      </c>
      <c r="K70" s="68">
        <v>3</v>
      </c>
      <c r="L70" s="68" t="s">
        <v>1299</v>
      </c>
      <c r="M70" s="68" t="s">
        <v>45</v>
      </c>
      <c r="N70" s="279">
        <v>4865199</v>
      </c>
      <c r="O70" s="279">
        <v>1319997</v>
      </c>
      <c r="P70" s="389">
        <f t="shared" si="1"/>
        <v>0.15249194181361456</v>
      </c>
    </row>
    <row r="71" spans="2:16" ht="21.95" customHeight="1">
      <c r="B71" s="275" t="s">
        <v>592</v>
      </c>
      <c r="C71" s="276">
        <v>2</v>
      </c>
      <c r="D71" s="276" t="s">
        <v>593</v>
      </c>
      <c r="E71" s="276"/>
      <c r="F71" s="277">
        <v>0</v>
      </c>
      <c r="G71" s="277">
        <v>9212800</v>
      </c>
      <c r="H71" s="327">
        <f t="shared" si="2"/>
        <v>0.24624658065414839</v>
      </c>
      <c r="I71" s="303"/>
      <c r="J71" s="275" t="s">
        <v>502</v>
      </c>
      <c r="K71" s="276">
        <v>2</v>
      </c>
      <c r="L71" s="276" t="s">
        <v>503</v>
      </c>
      <c r="M71" s="276" t="s">
        <v>19</v>
      </c>
      <c r="N71" s="277">
        <v>383</v>
      </c>
      <c r="O71" s="277">
        <v>44731</v>
      </c>
      <c r="P71" s="388">
        <f t="shared" ref="P71:P134" si="3">O71/$O$149*100</f>
        <v>5.1675246604839199E-3</v>
      </c>
    </row>
    <row r="72" spans="2:16" ht="21.95" customHeight="1">
      <c r="B72" s="67" t="s">
        <v>594</v>
      </c>
      <c r="C72" s="68">
        <v>3</v>
      </c>
      <c r="D72" s="68" t="s">
        <v>595</v>
      </c>
      <c r="E72" s="68" t="s">
        <v>45</v>
      </c>
      <c r="F72" s="279">
        <v>13323</v>
      </c>
      <c r="G72" s="279">
        <v>25631</v>
      </c>
      <c r="H72" s="333">
        <f t="shared" si="2"/>
        <v>6.8508445952875096E-4</v>
      </c>
      <c r="I72" s="303"/>
      <c r="J72" s="67" t="s">
        <v>504</v>
      </c>
      <c r="K72" s="68">
        <v>3</v>
      </c>
      <c r="L72" s="68" t="s">
        <v>505</v>
      </c>
      <c r="M72" s="68" t="s">
        <v>19</v>
      </c>
      <c r="N72" s="279">
        <v>382</v>
      </c>
      <c r="O72" s="279">
        <v>43961</v>
      </c>
      <c r="P72" s="389">
        <f t="shared" si="3"/>
        <v>5.078570825591505E-3</v>
      </c>
    </row>
    <row r="73" spans="2:16" ht="21.95" customHeight="1">
      <c r="B73" s="67" t="s">
        <v>600</v>
      </c>
      <c r="C73" s="68">
        <v>4</v>
      </c>
      <c r="D73" s="68" t="s">
        <v>1076</v>
      </c>
      <c r="E73" s="68" t="s">
        <v>45</v>
      </c>
      <c r="F73" s="279">
        <v>13065</v>
      </c>
      <c r="G73" s="279">
        <v>22628</v>
      </c>
      <c r="H73" s="333">
        <f t="shared" si="2"/>
        <v>6.0481803871158279E-4</v>
      </c>
      <c r="I73" s="303"/>
      <c r="J73" s="275" t="s">
        <v>506</v>
      </c>
      <c r="K73" s="276">
        <v>2</v>
      </c>
      <c r="L73" s="276" t="s">
        <v>507</v>
      </c>
      <c r="M73" s="276"/>
      <c r="N73" s="277">
        <v>0</v>
      </c>
      <c r="O73" s="277">
        <v>5149807</v>
      </c>
      <c r="P73" s="388">
        <f t="shared" si="3"/>
        <v>0.59492867741013422</v>
      </c>
    </row>
    <row r="74" spans="2:16" ht="21.95" customHeight="1">
      <c r="B74" s="67" t="s">
        <v>606</v>
      </c>
      <c r="C74" s="68">
        <v>3</v>
      </c>
      <c r="D74" s="68" t="s">
        <v>607</v>
      </c>
      <c r="E74" s="68"/>
      <c r="F74" s="279">
        <v>0</v>
      </c>
      <c r="G74" s="279">
        <v>930224</v>
      </c>
      <c r="H74" s="333">
        <f t="shared" si="2"/>
        <v>2.4863719959450387E-2</v>
      </c>
      <c r="I74" s="303"/>
      <c r="J74" s="67" t="s">
        <v>508</v>
      </c>
      <c r="K74" s="68">
        <v>3</v>
      </c>
      <c r="L74" s="68" t="s">
        <v>509</v>
      </c>
      <c r="M74" s="68" t="s">
        <v>45</v>
      </c>
      <c r="N74" s="279">
        <v>44335</v>
      </c>
      <c r="O74" s="279">
        <v>23765</v>
      </c>
      <c r="P74" s="389">
        <f t="shared" si="3"/>
        <v>2.7454388132704469E-3</v>
      </c>
    </row>
    <row r="75" spans="2:16" ht="21.95" customHeight="1">
      <c r="B75" s="67" t="s">
        <v>608</v>
      </c>
      <c r="C75" s="68">
        <v>4</v>
      </c>
      <c r="D75" s="68" t="s">
        <v>609</v>
      </c>
      <c r="E75" s="68" t="s">
        <v>16</v>
      </c>
      <c r="F75" s="279">
        <v>25</v>
      </c>
      <c r="G75" s="279">
        <v>7365</v>
      </c>
      <c r="H75" s="333">
        <f t="shared" si="2"/>
        <v>1.968572059002478E-4</v>
      </c>
      <c r="I75" s="303"/>
      <c r="J75" s="67" t="s">
        <v>514</v>
      </c>
      <c r="K75" s="68">
        <v>4</v>
      </c>
      <c r="L75" s="68" t="s">
        <v>515</v>
      </c>
      <c r="M75" s="68" t="s">
        <v>45</v>
      </c>
      <c r="N75" s="279">
        <v>44335</v>
      </c>
      <c r="O75" s="279">
        <v>23765</v>
      </c>
      <c r="P75" s="389">
        <f t="shared" si="3"/>
        <v>2.7454388132704469E-3</v>
      </c>
    </row>
    <row r="76" spans="2:16" ht="21.95" customHeight="1">
      <c r="B76" s="67" t="s">
        <v>611</v>
      </c>
      <c r="C76" s="68">
        <v>3</v>
      </c>
      <c r="D76" s="68" t="s">
        <v>612</v>
      </c>
      <c r="E76" s="68"/>
      <c r="F76" s="279">
        <v>0</v>
      </c>
      <c r="G76" s="279">
        <v>55783</v>
      </c>
      <c r="H76" s="333">
        <f t="shared" si="2"/>
        <v>1.4910095745734586E-3</v>
      </c>
      <c r="I76" s="303"/>
      <c r="J76" s="67" t="s">
        <v>516</v>
      </c>
      <c r="K76" s="68">
        <v>3</v>
      </c>
      <c r="L76" s="68" t="s">
        <v>517</v>
      </c>
      <c r="M76" s="68" t="s">
        <v>518</v>
      </c>
      <c r="N76" s="279">
        <v>225667</v>
      </c>
      <c r="O76" s="279">
        <v>14910</v>
      </c>
      <c r="P76" s="389">
        <f t="shared" si="3"/>
        <v>1.7224697120076736E-3</v>
      </c>
    </row>
    <row r="77" spans="2:16" ht="21.95" customHeight="1">
      <c r="B77" s="67" t="s">
        <v>613</v>
      </c>
      <c r="C77" s="68">
        <v>4</v>
      </c>
      <c r="D77" s="68" t="s">
        <v>1079</v>
      </c>
      <c r="E77" s="68" t="s">
        <v>16</v>
      </c>
      <c r="F77" s="279">
        <v>88</v>
      </c>
      <c r="G77" s="279">
        <v>37742</v>
      </c>
      <c r="H77" s="333">
        <f t="shared" si="2"/>
        <v>1.0087962885386493E-3</v>
      </c>
      <c r="I77" s="303"/>
      <c r="J77" s="67" t="s">
        <v>519</v>
      </c>
      <c r="K77" s="68">
        <v>4</v>
      </c>
      <c r="L77" s="68" t="s">
        <v>520</v>
      </c>
      <c r="M77" s="68" t="s">
        <v>518</v>
      </c>
      <c r="N77" s="279">
        <v>225667</v>
      </c>
      <c r="O77" s="279">
        <v>14910</v>
      </c>
      <c r="P77" s="389">
        <f t="shared" si="3"/>
        <v>1.7224697120076736E-3</v>
      </c>
    </row>
    <row r="78" spans="2:16" ht="21.95" customHeight="1">
      <c r="B78" s="67" t="s">
        <v>615</v>
      </c>
      <c r="C78" s="68">
        <v>4</v>
      </c>
      <c r="D78" s="68" t="s">
        <v>616</v>
      </c>
      <c r="E78" s="68" t="s">
        <v>45</v>
      </c>
      <c r="F78" s="279">
        <v>3228</v>
      </c>
      <c r="G78" s="279">
        <v>18041</v>
      </c>
      <c r="H78" s="333">
        <f t="shared" si="2"/>
        <v>4.8221328603480934E-4</v>
      </c>
      <c r="I78" s="303"/>
      <c r="J78" s="275" t="s">
        <v>535</v>
      </c>
      <c r="K78" s="276">
        <v>2</v>
      </c>
      <c r="L78" s="276" t="s">
        <v>536</v>
      </c>
      <c r="M78" s="276"/>
      <c r="N78" s="277">
        <v>0</v>
      </c>
      <c r="O78" s="277">
        <v>859647</v>
      </c>
      <c r="P78" s="388">
        <f t="shared" si="3"/>
        <v>9.9310256238649267E-2</v>
      </c>
    </row>
    <row r="79" spans="2:16" ht="21.95" customHeight="1">
      <c r="B79" s="67" t="s">
        <v>617</v>
      </c>
      <c r="C79" s="68">
        <v>3</v>
      </c>
      <c r="D79" s="68" t="s">
        <v>618</v>
      </c>
      <c r="E79" s="68"/>
      <c r="F79" s="279">
        <v>0</v>
      </c>
      <c r="G79" s="279">
        <v>46138</v>
      </c>
      <c r="H79" s="333">
        <f t="shared" si="2"/>
        <v>1.2332108303904459E-3</v>
      </c>
      <c r="I79" s="303"/>
      <c r="J79" s="67" t="s">
        <v>537</v>
      </c>
      <c r="K79" s="68">
        <v>3</v>
      </c>
      <c r="L79" s="68" t="s">
        <v>538</v>
      </c>
      <c r="M79" s="68"/>
      <c r="N79" s="279">
        <v>0</v>
      </c>
      <c r="O79" s="279">
        <v>11013</v>
      </c>
      <c r="P79" s="389">
        <f t="shared" si="3"/>
        <v>1.272270887883334E-3</v>
      </c>
    </row>
    <row r="80" spans="2:16" ht="21.95" customHeight="1">
      <c r="B80" s="67" t="s">
        <v>619</v>
      </c>
      <c r="C80" s="68">
        <v>4</v>
      </c>
      <c r="D80" s="68" t="s">
        <v>620</v>
      </c>
      <c r="E80" s="68" t="s">
        <v>16</v>
      </c>
      <c r="F80" s="279">
        <v>26</v>
      </c>
      <c r="G80" s="279">
        <v>31094</v>
      </c>
      <c r="H80" s="333">
        <f t="shared" si="2"/>
        <v>8.3110359270363945E-4</v>
      </c>
      <c r="I80" s="303"/>
      <c r="J80" s="275" t="s">
        <v>542</v>
      </c>
      <c r="K80" s="276">
        <v>2</v>
      </c>
      <c r="L80" s="276" t="s">
        <v>543</v>
      </c>
      <c r="M80" s="276" t="s">
        <v>19</v>
      </c>
      <c r="N80" s="277">
        <v>367800</v>
      </c>
      <c r="O80" s="277">
        <v>52516131</v>
      </c>
      <c r="P80" s="388">
        <f t="shared" si="3"/>
        <v>6.0668977222888838</v>
      </c>
    </row>
    <row r="81" spans="2:16" ht="21.95" customHeight="1">
      <c r="B81" s="67" t="s">
        <v>621</v>
      </c>
      <c r="C81" s="68">
        <v>5</v>
      </c>
      <c r="D81" s="68" t="s">
        <v>622</v>
      </c>
      <c r="E81" s="68" t="s">
        <v>16</v>
      </c>
      <c r="F81" s="279">
        <v>6</v>
      </c>
      <c r="G81" s="279">
        <v>9500</v>
      </c>
      <c r="H81" s="333">
        <f t="shared" si="2"/>
        <v>2.5392307617818797E-4</v>
      </c>
      <c r="I81" s="303"/>
      <c r="J81" s="67" t="s">
        <v>546</v>
      </c>
      <c r="K81" s="68">
        <v>3</v>
      </c>
      <c r="L81" s="68" t="s">
        <v>547</v>
      </c>
      <c r="M81" s="68" t="s">
        <v>19</v>
      </c>
      <c r="N81" s="279">
        <v>4361</v>
      </c>
      <c r="O81" s="279">
        <v>993567</v>
      </c>
      <c r="P81" s="389">
        <f t="shared" si="3"/>
        <v>0.11478129204227554</v>
      </c>
    </row>
    <row r="82" spans="2:16" ht="21.95" customHeight="1">
      <c r="B82" s="67" t="s">
        <v>623</v>
      </c>
      <c r="C82" s="68">
        <v>5</v>
      </c>
      <c r="D82" s="68" t="s">
        <v>628</v>
      </c>
      <c r="E82" s="68" t="s">
        <v>16</v>
      </c>
      <c r="F82" s="279">
        <v>7</v>
      </c>
      <c r="G82" s="279">
        <v>5814</v>
      </c>
      <c r="H82" s="333">
        <f t="shared" si="2"/>
        <v>1.5540092262105099E-4</v>
      </c>
      <c r="I82" s="303"/>
      <c r="J82" s="67" t="s">
        <v>548</v>
      </c>
      <c r="K82" s="68">
        <v>3</v>
      </c>
      <c r="L82" s="68" t="s">
        <v>549</v>
      </c>
      <c r="M82" s="68" t="s">
        <v>19</v>
      </c>
      <c r="N82" s="279">
        <v>19131</v>
      </c>
      <c r="O82" s="279">
        <v>2455826</v>
      </c>
      <c r="P82" s="389">
        <f t="shared" si="3"/>
        <v>0.28370797471233783</v>
      </c>
    </row>
    <row r="83" spans="2:16" ht="21.95" customHeight="1">
      <c r="B83" s="67" t="s">
        <v>629</v>
      </c>
      <c r="C83" s="68">
        <v>4</v>
      </c>
      <c r="D83" s="68" t="s">
        <v>632</v>
      </c>
      <c r="E83" s="68" t="s">
        <v>19</v>
      </c>
      <c r="F83" s="279">
        <v>298</v>
      </c>
      <c r="G83" s="279">
        <v>14424</v>
      </c>
      <c r="H83" s="333">
        <f t="shared" si="2"/>
        <v>3.8553541587307187E-4</v>
      </c>
      <c r="I83" s="303"/>
      <c r="J83" s="67" t="s">
        <v>550</v>
      </c>
      <c r="K83" s="68">
        <v>3</v>
      </c>
      <c r="L83" s="68" t="s">
        <v>551</v>
      </c>
      <c r="M83" s="68" t="s">
        <v>19</v>
      </c>
      <c r="N83" s="279">
        <v>343664</v>
      </c>
      <c r="O83" s="279">
        <v>48914577</v>
      </c>
      <c r="P83" s="389">
        <f t="shared" si="3"/>
        <v>5.6508301380393808</v>
      </c>
    </row>
    <row r="84" spans="2:16" ht="21.95" customHeight="1">
      <c r="B84" s="67" t="s">
        <v>645</v>
      </c>
      <c r="C84" s="68">
        <v>3</v>
      </c>
      <c r="D84" s="68" t="s">
        <v>1103</v>
      </c>
      <c r="E84" s="68" t="s">
        <v>19</v>
      </c>
      <c r="F84" s="279">
        <v>1</v>
      </c>
      <c r="G84" s="279">
        <v>5251</v>
      </c>
      <c r="H84" s="333">
        <f t="shared" si="2"/>
        <v>1.4035263926438576E-4</v>
      </c>
      <c r="I84" s="303"/>
      <c r="J84" s="67" t="s">
        <v>552</v>
      </c>
      <c r="K84" s="68">
        <v>3</v>
      </c>
      <c r="L84" s="68" t="s">
        <v>553</v>
      </c>
      <c r="M84" s="68" t="s">
        <v>19</v>
      </c>
      <c r="N84" s="279">
        <v>610</v>
      </c>
      <c r="O84" s="279">
        <v>143591</v>
      </c>
      <c r="P84" s="389">
        <f t="shared" si="3"/>
        <v>1.6588272864982819E-2</v>
      </c>
    </row>
    <row r="85" spans="2:16" ht="21.95" customHeight="1">
      <c r="B85" s="67" t="s">
        <v>647</v>
      </c>
      <c r="C85" s="68">
        <v>3</v>
      </c>
      <c r="D85" s="68" t="s">
        <v>646</v>
      </c>
      <c r="E85" s="68"/>
      <c r="F85" s="279">
        <v>0</v>
      </c>
      <c r="G85" s="279">
        <v>9195</v>
      </c>
      <c r="H85" s="333">
        <f t="shared" si="2"/>
        <v>2.4577080899562502E-4</v>
      </c>
      <c r="I85" s="303"/>
      <c r="J85" s="275" t="s">
        <v>554</v>
      </c>
      <c r="K85" s="276">
        <v>2</v>
      </c>
      <c r="L85" s="276" t="s">
        <v>555</v>
      </c>
      <c r="M85" s="276" t="s">
        <v>19</v>
      </c>
      <c r="N85" s="277">
        <v>588</v>
      </c>
      <c r="O85" s="277">
        <v>2123169</v>
      </c>
      <c r="P85" s="388">
        <f t="shared" si="3"/>
        <v>0.24527795412297923</v>
      </c>
    </row>
    <row r="86" spans="2:16" ht="21.95" customHeight="1">
      <c r="B86" s="67" t="s">
        <v>659</v>
      </c>
      <c r="C86" s="68">
        <v>3</v>
      </c>
      <c r="D86" s="68" t="s">
        <v>648</v>
      </c>
      <c r="E86" s="68"/>
      <c r="F86" s="279">
        <v>0</v>
      </c>
      <c r="G86" s="279">
        <v>63117</v>
      </c>
      <c r="H86" s="333">
        <f t="shared" si="2"/>
        <v>1.6870381893830198E-3</v>
      </c>
      <c r="I86" s="303"/>
      <c r="J86" s="67" t="s">
        <v>568</v>
      </c>
      <c r="K86" s="68">
        <v>3</v>
      </c>
      <c r="L86" s="68" t="s">
        <v>569</v>
      </c>
      <c r="M86" s="68" t="s">
        <v>19</v>
      </c>
      <c r="N86" s="279">
        <v>312</v>
      </c>
      <c r="O86" s="279">
        <v>127356</v>
      </c>
      <c r="P86" s="389">
        <f t="shared" si="3"/>
        <v>1.4712733242283654E-2</v>
      </c>
    </row>
    <row r="87" spans="2:16" ht="21.95" customHeight="1">
      <c r="B87" s="67" t="s">
        <v>663</v>
      </c>
      <c r="C87" s="68">
        <v>3</v>
      </c>
      <c r="D87" s="68" t="s">
        <v>652</v>
      </c>
      <c r="E87" s="68"/>
      <c r="F87" s="279">
        <v>0</v>
      </c>
      <c r="G87" s="279">
        <v>15456</v>
      </c>
      <c r="H87" s="333">
        <f t="shared" si="2"/>
        <v>4.1311948056948133E-4</v>
      </c>
      <c r="I87" s="303"/>
      <c r="J87" s="67" t="s">
        <v>576</v>
      </c>
      <c r="K87" s="68">
        <v>3</v>
      </c>
      <c r="L87" s="68" t="s">
        <v>577</v>
      </c>
      <c r="M87" s="68" t="s">
        <v>19</v>
      </c>
      <c r="N87" s="279">
        <v>257</v>
      </c>
      <c r="O87" s="279">
        <v>1873373</v>
      </c>
      <c r="P87" s="389">
        <f t="shared" si="3"/>
        <v>0.21642040588819256</v>
      </c>
    </row>
    <row r="88" spans="2:16" ht="21.95" customHeight="1">
      <c r="B88" s="67" t="s">
        <v>1111</v>
      </c>
      <c r="C88" s="68">
        <v>4</v>
      </c>
      <c r="D88" s="68" t="s">
        <v>654</v>
      </c>
      <c r="E88" s="68" t="s">
        <v>19</v>
      </c>
      <c r="F88" s="279">
        <v>1</v>
      </c>
      <c r="G88" s="279">
        <v>14788</v>
      </c>
      <c r="H88" s="333">
        <f t="shared" si="2"/>
        <v>3.9526467900242562E-4</v>
      </c>
      <c r="I88" s="303"/>
      <c r="J88" s="275" t="s">
        <v>578</v>
      </c>
      <c r="K88" s="276">
        <v>2</v>
      </c>
      <c r="L88" s="276" t="s">
        <v>579</v>
      </c>
      <c r="M88" s="276"/>
      <c r="N88" s="277">
        <v>0</v>
      </c>
      <c r="O88" s="277">
        <v>2672251</v>
      </c>
      <c r="P88" s="388">
        <f t="shared" si="3"/>
        <v>0.3087103561624559</v>
      </c>
    </row>
    <row r="89" spans="2:16" ht="21.95" customHeight="1">
      <c r="B89" s="67" t="s">
        <v>665</v>
      </c>
      <c r="C89" s="68">
        <v>3</v>
      </c>
      <c r="D89" s="68" t="s">
        <v>660</v>
      </c>
      <c r="E89" s="68"/>
      <c r="F89" s="279">
        <v>0</v>
      </c>
      <c r="G89" s="279">
        <v>6128506</v>
      </c>
      <c r="H89" s="333">
        <f t="shared" si="2"/>
        <v>0.16380727325226124</v>
      </c>
      <c r="I89" s="303"/>
      <c r="J89" s="67" t="s">
        <v>580</v>
      </c>
      <c r="K89" s="68">
        <v>3</v>
      </c>
      <c r="L89" s="68" t="s">
        <v>581</v>
      </c>
      <c r="M89" s="68" t="s">
        <v>19</v>
      </c>
      <c r="N89" s="279">
        <v>665</v>
      </c>
      <c r="O89" s="279">
        <v>306039</v>
      </c>
      <c r="P89" s="389">
        <f t="shared" si="3"/>
        <v>3.5354990489142618E-2</v>
      </c>
    </row>
    <row r="90" spans="2:16" ht="21.95" customHeight="1">
      <c r="B90" s="67" t="s">
        <v>1115</v>
      </c>
      <c r="C90" s="68">
        <v>4</v>
      </c>
      <c r="D90" s="68" t="s">
        <v>662</v>
      </c>
      <c r="E90" s="68" t="s">
        <v>16</v>
      </c>
      <c r="F90" s="279">
        <v>13</v>
      </c>
      <c r="G90" s="279">
        <v>6030</v>
      </c>
      <c r="H90" s="333">
        <f t="shared" si="2"/>
        <v>1.6117433151099719E-4</v>
      </c>
      <c r="I90" s="303"/>
      <c r="J90" s="67" t="s">
        <v>582</v>
      </c>
      <c r="K90" s="68">
        <v>3</v>
      </c>
      <c r="L90" s="68" t="s">
        <v>583</v>
      </c>
      <c r="M90" s="68" t="s">
        <v>19</v>
      </c>
      <c r="N90" s="279">
        <v>299</v>
      </c>
      <c r="O90" s="279">
        <v>91920</v>
      </c>
      <c r="P90" s="389">
        <f t="shared" si="3"/>
        <v>1.0619008445858173E-2</v>
      </c>
    </row>
    <row r="91" spans="2:16" ht="21.95" customHeight="1">
      <c r="B91" s="67" t="s">
        <v>1116</v>
      </c>
      <c r="C91" s="68">
        <v>3</v>
      </c>
      <c r="D91" s="68" t="s">
        <v>1117</v>
      </c>
      <c r="E91" s="68" t="s">
        <v>19</v>
      </c>
      <c r="F91" s="279">
        <v>1</v>
      </c>
      <c r="G91" s="279">
        <v>691</v>
      </c>
      <c r="H91" s="333">
        <f t="shared" si="2"/>
        <v>1.8469562698855564E-5</v>
      </c>
      <c r="I91" s="303"/>
      <c r="J91" s="67" t="s">
        <v>586</v>
      </c>
      <c r="K91" s="68">
        <v>3</v>
      </c>
      <c r="L91" s="68" t="s">
        <v>587</v>
      </c>
      <c r="M91" s="68"/>
      <c r="N91" s="279">
        <v>0</v>
      </c>
      <c r="O91" s="279">
        <v>2014</v>
      </c>
      <c r="P91" s="389">
        <f t="shared" si="3"/>
        <v>2.3266626425107005E-4</v>
      </c>
    </row>
    <row r="92" spans="2:16" ht="21.95" customHeight="1">
      <c r="B92" s="67" t="s">
        <v>1118</v>
      </c>
      <c r="C92" s="68">
        <v>4</v>
      </c>
      <c r="D92" s="68" t="s">
        <v>1119</v>
      </c>
      <c r="E92" s="68" t="s">
        <v>19</v>
      </c>
      <c r="F92" s="279">
        <v>1</v>
      </c>
      <c r="G92" s="279">
        <v>422</v>
      </c>
      <c r="H92" s="333">
        <f t="shared" si="2"/>
        <v>1.1279530331283716E-5</v>
      </c>
      <c r="I92" s="303"/>
      <c r="J92" s="281" t="s">
        <v>590</v>
      </c>
      <c r="K92" s="282">
        <v>1</v>
      </c>
      <c r="L92" s="282" t="s">
        <v>591</v>
      </c>
      <c r="M92" s="282"/>
      <c r="N92" s="283">
        <v>0</v>
      </c>
      <c r="O92" s="283">
        <v>762099835</v>
      </c>
      <c r="P92" s="390">
        <f t="shared" si="3"/>
        <v>88.041172589775016</v>
      </c>
    </row>
    <row r="93" spans="2:16" ht="21.95" customHeight="1">
      <c r="B93" s="67" t="s">
        <v>1120</v>
      </c>
      <c r="C93" s="68">
        <v>4</v>
      </c>
      <c r="D93" s="68" t="s">
        <v>1121</v>
      </c>
      <c r="E93" s="68" t="s">
        <v>19</v>
      </c>
      <c r="F93" s="279">
        <v>0</v>
      </c>
      <c r="G93" s="279">
        <v>269</v>
      </c>
      <c r="H93" s="333">
        <f t="shared" si="2"/>
        <v>7.190032367571848E-6</v>
      </c>
      <c r="I93" s="303"/>
      <c r="J93" s="275" t="s">
        <v>592</v>
      </c>
      <c r="K93" s="276">
        <v>2</v>
      </c>
      <c r="L93" s="276" t="s">
        <v>593</v>
      </c>
      <c r="M93" s="276"/>
      <c r="N93" s="277">
        <v>0</v>
      </c>
      <c r="O93" s="277">
        <v>8123652</v>
      </c>
      <c r="P93" s="388">
        <f t="shared" si="3"/>
        <v>0.93848051783303565</v>
      </c>
    </row>
    <row r="94" spans="2:16" ht="21.95" customHeight="1">
      <c r="B94" s="275" t="s">
        <v>671</v>
      </c>
      <c r="C94" s="276">
        <v>2</v>
      </c>
      <c r="D94" s="276" t="s">
        <v>672</v>
      </c>
      <c r="E94" s="276"/>
      <c r="F94" s="277">
        <v>0</v>
      </c>
      <c r="G94" s="277">
        <v>3483</v>
      </c>
      <c r="H94" s="327">
        <f t="shared" si="2"/>
        <v>9.3096218350381956E-5</v>
      </c>
      <c r="I94" s="303"/>
      <c r="J94" s="67" t="s">
        <v>594</v>
      </c>
      <c r="K94" s="68">
        <v>3</v>
      </c>
      <c r="L94" s="68" t="s">
        <v>595</v>
      </c>
      <c r="M94" s="68" t="s">
        <v>19</v>
      </c>
      <c r="N94" s="279">
        <v>393</v>
      </c>
      <c r="O94" s="279">
        <v>783519</v>
      </c>
      <c r="P94" s="389">
        <f t="shared" si="3"/>
        <v>9.0515610079311901E-2</v>
      </c>
    </row>
    <row r="95" spans="2:16" ht="21.95" customHeight="1">
      <c r="B95" s="67" t="s">
        <v>1153</v>
      </c>
      <c r="C95" s="68">
        <v>3</v>
      </c>
      <c r="D95" s="68" t="s">
        <v>714</v>
      </c>
      <c r="E95" s="68"/>
      <c r="F95" s="279">
        <v>0</v>
      </c>
      <c r="G95" s="279">
        <v>3483</v>
      </c>
      <c r="H95" s="333">
        <f t="shared" si="2"/>
        <v>9.3096218350381956E-5</v>
      </c>
      <c r="I95" s="303"/>
      <c r="J95" s="67" t="s">
        <v>596</v>
      </c>
      <c r="K95" s="68">
        <v>4</v>
      </c>
      <c r="L95" s="68" t="s">
        <v>597</v>
      </c>
      <c r="M95" s="68" t="s">
        <v>45</v>
      </c>
      <c r="N95" s="279">
        <v>155291</v>
      </c>
      <c r="O95" s="279">
        <v>646487</v>
      </c>
      <c r="P95" s="389">
        <f t="shared" si="3"/>
        <v>7.468506215336719E-2</v>
      </c>
    </row>
    <row r="96" spans="2:16" ht="21.95" customHeight="1">
      <c r="B96" s="275" t="s">
        <v>719</v>
      </c>
      <c r="C96" s="276">
        <v>2</v>
      </c>
      <c r="D96" s="276" t="s">
        <v>720</v>
      </c>
      <c r="E96" s="276"/>
      <c r="F96" s="277">
        <v>0</v>
      </c>
      <c r="G96" s="277">
        <v>3623003900</v>
      </c>
      <c r="H96" s="327">
        <f t="shared" si="2"/>
        <v>96.83834687300758</v>
      </c>
      <c r="I96" s="303"/>
      <c r="J96" s="67" t="s">
        <v>600</v>
      </c>
      <c r="K96" s="68">
        <v>4</v>
      </c>
      <c r="L96" s="68" t="s">
        <v>601</v>
      </c>
      <c r="M96" s="68" t="s">
        <v>45</v>
      </c>
      <c r="N96" s="279">
        <v>2</v>
      </c>
      <c r="O96" s="279">
        <v>570</v>
      </c>
      <c r="P96" s="389">
        <f t="shared" si="3"/>
        <v>6.5848942712566996E-5</v>
      </c>
    </row>
    <row r="97" spans="2:16" ht="21.95" customHeight="1">
      <c r="B97" s="67" t="s">
        <v>727</v>
      </c>
      <c r="C97" s="68">
        <v>3</v>
      </c>
      <c r="D97" s="68" t="s">
        <v>722</v>
      </c>
      <c r="E97" s="68" t="s">
        <v>16</v>
      </c>
      <c r="F97" s="279">
        <v>770960</v>
      </c>
      <c r="G97" s="279">
        <v>3598651813</v>
      </c>
      <c r="H97" s="333">
        <f t="shared" si="2"/>
        <v>96.187446152755058</v>
      </c>
      <c r="I97" s="303"/>
      <c r="J97" s="67" t="s">
        <v>602</v>
      </c>
      <c r="K97" s="68">
        <v>4</v>
      </c>
      <c r="L97" s="68" t="s">
        <v>603</v>
      </c>
      <c r="M97" s="68" t="s">
        <v>45</v>
      </c>
      <c r="N97" s="279">
        <v>237272</v>
      </c>
      <c r="O97" s="279">
        <v>136462</v>
      </c>
      <c r="P97" s="389">
        <f t="shared" si="3"/>
        <v>1.5764698983232135E-2</v>
      </c>
    </row>
    <row r="98" spans="2:16" ht="21.95" customHeight="1">
      <c r="B98" s="67" t="s">
        <v>1166</v>
      </c>
      <c r="C98" s="68">
        <v>4</v>
      </c>
      <c r="D98" s="68" t="s">
        <v>724</v>
      </c>
      <c r="E98" s="68" t="s">
        <v>16</v>
      </c>
      <c r="F98" s="279">
        <v>761787</v>
      </c>
      <c r="G98" s="279">
        <v>3564297923</v>
      </c>
      <c r="H98" s="333">
        <f t="shared" si="2"/>
        <v>95.269209791966944</v>
      </c>
      <c r="I98" s="303"/>
      <c r="J98" s="67" t="s">
        <v>606</v>
      </c>
      <c r="K98" s="68">
        <v>3</v>
      </c>
      <c r="L98" s="68" t="s">
        <v>607</v>
      </c>
      <c r="M98" s="68"/>
      <c r="N98" s="279">
        <v>0</v>
      </c>
      <c r="O98" s="279">
        <v>729862</v>
      </c>
      <c r="P98" s="389">
        <f t="shared" si="3"/>
        <v>8.4316914080841354E-2</v>
      </c>
    </row>
    <row r="99" spans="2:16" ht="21.95" customHeight="1">
      <c r="B99" s="67" t="s">
        <v>1169</v>
      </c>
      <c r="C99" s="68">
        <v>4</v>
      </c>
      <c r="D99" s="68" t="s">
        <v>726</v>
      </c>
      <c r="E99" s="68" t="s">
        <v>16</v>
      </c>
      <c r="F99" s="279">
        <v>9173</v>
      </c>
      <c r="G99" s="279">
        <v>34353890</v>
      </c>
      <c r="H99" s="333">
        <f t="shared" si="2"/>
        <v>0.91823636078811455</v>
      </c>
      <c r="I99" s="303"/>
      <c r="J99" s="67" t="s">
        <v>608</v>
      </c>
      <c r="K99" s="68">
        <v>4</v>
      </c>
      <c r="L99" s="68" t="s">
        <v>609</v>
      </c>
      <c r="M99" s="68" t="s">
        <v>16</v>
      </c>
      <c r="N99" s="279">
        <v>20</v>
      </c>
      <c r="O99" s="279">
        <v>378285</v>
      </c>
      <c r="P99" s="389">
        <f t="shared" si="3"/>
        <v>4.3701170691269137E-2</v>
      </c>
    </row>
    <row r="100" spans="2:16" ht="21.95" customHeight="1">
      <c r="B100" s="67" t="s">
        <v>1170</v>
      </c>
      <c r="C100" s="68">
        <v>5</v>
      </c>
      <c r="D100" s="68" t="s">
        <v>1171</v>
      </c>
      <c r="E100" s="68" t="s">
        <v>16</v>
      </c>
      <c r="F100" s="279">
        <v>3179</v>
      </c>
      <c r="G100" s="279">
        <v>11259559</v>
      </c>
      <c r="H100" s="333">
        <f t="shared" si="2"/>
        <v>0.3009538797568212</v>
      </c>
      <c r="I100" s="303"/>
      <c r="J100" s="67" t="s">
        <v>611</v>
      </c>
      <c r="K100" s="68">
        <v>3</v>
      </c>
      <c r="L100" s="68" t="s">
        <v>612</v>
      </c>
      <c r="M100" s="68"/>
      <c r="N100" s="279">
        <v>0</v>
      </c>
      <c r="O100" s="279">
        <v>17921</v>
      </c>
      <c r="P100" s="389">
        <f t="shared" si="3"/>
        <v>2.0703138637752864E-3</v>
      </c>
    </row>
    <row r="101" spans="2:16" ht="21.95" customHeight="1">
      <c r="B101" s="67" t="s">
        <v>733</v>
      </c>
      <c r="C101" s="68">
        <v>3</v>
      </c>
      <c r="D101" s="68" t="s">
        <v>728</v>
      </c>
      <c r="E101" s="68" t="s">
        <v>45</v>
      </c>
      <c r="F101" s="279">
        <v>1873164</v>
      </c>
      <c r="G101" s="279">
        <v>2461765</v>
      </c>
      <c r="H101" s="333">
        <f t="shared" si="2"/>
        <v>6.5799888592399658E-2</v>
      </c>
      <c r="I101" s="303"/>
      <c r="J101" s="67" t="s">
        <v>615</v>
      </c>
      <c r="K101" s="68">
        <v>4</v>
      </c>
      <c r="L101" s="68" t="s">
        <v>616</v>
      </c>
      <c r="M101" s="68" t="s">
        <v>45</v>
      </c>
      <c r="N101" s="279">
        <v>18550</v>
      </c>
      <c r="O101" s="279">
        <v>17921</v>
      </c>
      <c r="P101" s="389">
        <f t="shared" si="3"/>
        <v>2.0703138637752864E-3</v>
      </c>
    </row>
    <row r="102" spans="2:16" ht="21.95" customHeight="1">
      <c r="B102" s="67" t="s">
        <v>1183</v>
      </c>
      <c r="C102" s="68">
        <v>3</v>
      </c>
      <c r="D102" s="68" t="s">
        <v>736</v>
      </c>
      <c r="E102" s="68" t="s">
        <v>16</v>
      </c>
      <c r="F102" s="279">
        <v>3</v>
      </c>
      <c r="G102" s="279">
        <v>21887689</v>
      </c>
      <c r="H102" s="333">
        <f t="shared" si="2"/>
        <v>0.58503045487489325</v>
      </c>
      <c r="I102" s="303"/>
      <c r="J102" s="67" t="s">
        <v>617</v>
      </c>
      <c r="K102" s="68">
        <v>3</v>
      </c>
      <c r="L102" s="68" t="s">
        <v>618</v>
      </c>
      <c r="M102" s="68"/>
      <c r="N102" s="279">
        <v>0</v>
      </c>
      <c r="O102" s="279">
        <v>606020</v>
      </c>
      <c r="P102" s="389">
        <f t="shared" si="3"/>
        <v>7.0010133794157631E-2</v>
      </c>
    </row>
    <row r="103" spans="2:16" ht="21.95" customHeight="1">
      <c r="B103" s="67" t="s">
        <v>1184</v>
      </c>
      <c r="C103" s="68">
        <v>4</v>
      </c>
      <c r="D103" s="68" t="s">
        <v>737</v>
      </c>
      <c r="E103" s="68" t="s">
        <v>16</v>
      </c>
      <c r="F103" s="279">
        <v>3</v>
      </c>
      <c r="G103" s="279">
        <v>21887689</v>
      </c>
      <c r="H103" s="333">
        <f t="shared" si="2"/>
        <v>0.58503045487489325</v>
      </c>
      <c r="I103" s="303"/>
      <c r="J103" s="67" t="s">
        <v>619</v>
      </c>
      <c r="K103" s="68">
        <v>4</v>
      </c>
      <c r="L103" s="68" t="s">
        <v>620</v>
      </c>
      <c r="M103" s="68" t="s">
        <v>16</v>
      </c>
      <c r="N103" s="279">
        <v>12</v>
      </c>
      <c r="O103" s="279">
        <v>12232</v>
      </c>
      <c r="P103" s="389">
        <f t="shared" si="3"/>
        <v>1.4130952057195079E-3</v>
      </c>
    </row>
    <row r="104" spans="2:16" ht="21.95" customHeight="1">
      <c r="B104" s="67" t="s">
        <v>1187</v>
      </c>
      <c r="C104" s="68">
        <v>5</v>
      </c>
      <c r="D104" s="68" t="s">
        <v>1188</v>
      </c>
      <c r="E104" s="68" t="s">
        <v>16</v>
      </c>
      <c r="F104" s="279">
        <v>3</v>
      </c>
      <c r="G104" s="279">
        <v>21887689</v>
      </c>
      <c r="H104" s="333">
        <f t="shared" si="2"/>
        <v>0.58503045487489325</v>
      </c>
      <c r="I104" s="303"/>
      <c r="J104" s="67" t="s">
        <v>629</v>
      </c>
      <c r="K104" s="68">
        <v>4</v>
      </c>
      <c r="L104" s="68" t="s">
        <v>630</v>
      </c>
      <c r="M104" s="68" t="s">
        <v>16</v>
      </c>
      <c r="N104" s="279">
        <v>1</v>
      </c>
      <c r="O104" s="279">
        <v>21663</v>
      </c>
      <c r="P104" s="389">
        <f t="shared" si="3"/>
        <v>2.5026063964602436E-3</v>
      </c>
    </row>
    <row r="105" spans="2:16" ht="21.95" customHeight="1">
      <c r="B105" s="281" t="s">
        <v>741</v>
      </c>
      <c r="C105" s="282">
        <v>1</v>
      </c>
      <c r="D105" s="282" t="s">
        <v>742</v>
      </c>
      <c r="E105" s="282"/>
      <c r="F105" s="283"/>
      <c r="G105" s="283">
        <v>673563</v>
      </c>
      <c r="H105" s="336">
        <f t="shared" si="2"/>
        <v>1.8003493574716714E-2</v>
      </c>
      <c r="I105" s="303"/>
      <c r="J105" s="67" t="s">
        <v>631</v>
      </c>
      <c r="K105" s="68">
        <v>4</v>
      </c>
      <c r="L105" s="68" t="s">
        <v>632</v>
      </c>
      <c r="M105" s="68" t="s">
        <v>45</v>
      </c>
      <c r="N105" s="279">
        <v>758987</v>
      </c>
      <c r="O105" s="279">
        <v>551390</v>
      </c>
      <c r="P105" s="389">
        <f t="shared" si="3"/>
        <v>6.3699032495232136E-2</v>
      </c>
    </row>
    <row r="106" spans="2:16" ht="21.95" customHeight="1">
      <c r="B106" s="275" t="s">
        <v>745</v>
      </c>
      <c r="C106" s="276">
        <v>2</v>
      </c>
      <c r="D106" s="276" t="s">
        <v>746</v>
      </c>
      <c r="E106" s="276" t="s">
        <v>19</v>
      </c>
      <c r="F106" s="277">
        <v>0</v>
      </c>
      <c r="G106" s="277">
        <v>443</v>
      </c>
      <c r="H106" s="327">
        <f t="shared" si="2"/>
        <v>1.1840833973361815E-5</v>
      </c>
      <c r="I106" s="303"/>
      <c r="J106" s="67" t="s">
        <v>633</v>
      </c>
      <c r="K106" s="68">
        <v>3</v>
      </c>
      <c r="L106" s="68" t="s">
        <v>634</v>
      </c>
      <c r="M106" s="68"/>
      <c r="N106" s="279">
        <v>0</v>
      </c>
      <c r="O106" s="279">
        <v>4090</v>
      </c>
      <c r="P106" s="389">
        <f t="shared" si="3"/>
        <v>4.7249504507789299E-4</v>
      </c>
    </row>
    <row r="107" spans="2:16" ht="21.95" customHeight="1">
      <c r="B107" s="67" t="s">
        <v>1189</v>
      </c>
      <c r="C107" s="68">
        <v>3</v>
      </c>
      <c r="D107" s="68" t="s">
        <v>1190</v>
      </c>
      <c r="E107" s="68" t="s">
        <v>19</v>
      </c>
      <c r="F107" s="279">
        <v>0</v>
      </c>
      <c r="G107" s="279">
        <v>443</v>
      </c>
      <c r="H107" s="333">
        <f t="shared" si="2"/>
        <v>1.1840833973361815E-5</v>
      </c>
      <c r="I107" s="303"/>
      <c r="J107" s="67" t="s">
        <v>637</v>
      </c>
      <c r="K107" s="68">
        <v>3</v>
      </c>
      <c r="L107" s="68" t="s">
        <v>638</v>
      </c>
      <c r="M107" s="68" t="s">
        <v>19</v>
      </c>
      <c r="N107" s="279">
        <v>0</v>
      </c>
      <c r="O107" s="279">
        <v>1734</v>
      </c>
      <c r="P107" s="389">
        <f t="shared" si="3"/>
        <v>2.0031941519928274E-4</v>
      </c>
    </row>
    <row r="108" spans="2:16" ht="21.95" customHeight="1">
      <c r="B108" s="275" t="s">
        <v>747</v>
      </c>
      <c r="C108" s="276">
        <v>2</v>
      </c>
      <c r="D108" s="276" t="s">
        <v>748</v>
      </c>
      <c r="E108" s="276" t="s">
        <v>45</v>
      </c>
      <c r="F108" s="277">
        <v>8560</v>
      </c>
      <c r="G108" s="277">
        <v>1349</v>
      </c>
      <c r="H108" s="327">
        <f t="shared" si="2"/>
        <v>3.6057076817302686E-5</v>
      </c>
      <c r="I108" s="303"/>
      <c r="J108" s="67" t="s">
        <v>645</v>
      </c>
      <c r="K108" s="68">
        <v>3</v>
      </c>
      <c r="L108" s="68" t="s">
        <v>646</v>
      </c>
      <c r="M108" s="68" t="s">
        <v>19</v>
      </c>
      <c r="N108" s="279">
        <v>2393</v>
      </c>
      <c r="O108" s="279">
        <v>2541688</v>
      </c>
      <c r="P108" s="389">
        <f t="shared" si="3"/>
        <v>0.29362713597406842</v>
      </c>
    </row>
    <row r="109" spans="2:16" ht="21.95" customHeight="1">
      <c r="B109" s="275" t="s">
        <v>771</v>
      </c>
      <c r="C109" s="276">
        <v>2</v>
      </c>
      <c r="D109" s="276" t="s">
        <v>772</v>
      </c>
      <c r="E109" s="276"/>
      <c r="F109" s="277">
        <v>0</v>
      </c>
      <c r="G109" s="277">
        <v>2205</v>
      </c>
      <c r="H109" s="327">
        <f t="shared" si="2"/>
        <v>5.893688241820046E-5</v>
      </c>
      <c r="I109" s="303"/>
      <c r="J109" s="67" t="s">
        <v>647</v>
      </c>
      <c r="K109" s="68">
        <v>3</v>
      </c>
      <c r="L109" s="68" t="s">
        <v>648</v>
      </c>
      <c r="M109" s="68"/>
      <c r="N109" s="279">
        <v>0</v>
      </c>
      <c r="O109" s="279">
        <v>279755</v>
      </c>
      <c r="P109" s="389">
        <f t="shared" si="3"/>
        <v>3.2318545558866985E-2</v>
      </c>
    </row>
    <row r="110" spans="2:16" ht="21.95" customHeight="1">
      <c r="B110" s="67" t="s">
        <v>773</v>
      </c>
      <c r="C110" s="68">
        <v>3</v>
      </c>
      <c r="D110" s="68" t="s">
        <v>774</v>
      </c>
      <c r="E110" s="68"/>
      <c r="F110" s="279">
        <v>0</v>
      </c>
      <c r="G110" s="279">
        <v>2205</v>
      </c>
      <c r="H110" s="333">
        <f t="shared" si="2"/>
        <v>5.893688241820046E-5</v>
      </c>
      <c r="I110" s="303"/>
      <c r="J110" s="67" t="s">
        <v>651</v>
      </c>
      <c r="K110" s="68">
        <v>3</v>
      </c>
      <c r="L110" s="68" t="s">
        <v>652</v>
      </c>
      <c r="M110" s="68"/>
      <c r="N110" s="279">
        <v>0</v>
      </c>
      <c r="O110" s="279">
        <v>513955</v>
      </c>
      <c r="P110" s="389">
        <f t="shared" si="3"/>
        <v>5.9374374301469079E-2</v>
      </c>
    </row>
    <row r="111" spans="2:16" ht="21.95" customHeight="1">
      <c r="B111" s="67" t="s">
        <v>1220</v>
      </c>
      <c r="C111" s="68">
        <v>4</v>
      </c>
      <c r="D111" s="68" t="s">
        <v>780</v>
      </c>
      <c r="E111" s="68"/>
      <c r="F111" s="279">
        <v>0</v>
      </c>
      <c r="G111" s="279">
        <v>1800</v>
      </c>
      <c r="H111" s="333">
        <f t="shared" si="2"/>
        <v>4.8111740749551393E-5</v>
      </c>
      <c r="I111" s="303"/>
      <c r="J111" s="67" t="s">
        <v>653</v>
      </c>
      <c r="K111" s="68">
        <v>4</v>
      </c>
      <c r="L111" s="68" t="s">
        <v>654</v>
      </c>
      <c r="M111" s="68" t="s">
        <v>45</v>
      </c>
      <c r="N111" s="279">
        <v>120</v>
      </c>
      <c r="O111" s="279">
        <v>2083</v>
      </c>
      <c r="P111" s="389">
        <f t="shared" si="3"/>
        <v>2.4063745205311763E-4</v>
      </c>
    </row>
    <row r="112" spans="2:16" ht="21.95" customHeight="1">
      <c r="B112" s="67" t="s">
        <v>1221</v>
      </c>
      <c r="C112" s="68">
        <v>5</v>
      </c>
      <c r="D112" s="68" t="s">
        <v>1222</v>
      </c>
      <c r="E112" s="68" t="s">
        <v>16</v>
      </c>
      <c r="F112" s="279">
        <v>3</v>
      </c>
      <c r="G112" s="279">
        <v>1800</v>
      </c>
      <c r="H112" s="333">
        <f t="shared" si="2"/>
        <v>4.8111740749551393E-5</v>
      </c>
      <c r="I112" s="303"/>
      <c r="J112" s="67" t="s">
        <v>659</v>
      </c>
      <c r="K112" s="68">
        <v>3</v>
      </c>
      <c r="L112" s="68" t="s">
        <v>660</v>
      </c>
      <c r="M112" s="68" t="s">
        <v>45</v>
      </c>
      <c r="N112" s="279">
        <v>483659</v>
      </c>
      <c r="O112" s="279">
        <v>1073927</v>
      </c>
      <c r="P112" s="389">
        <f t="shared" si="3"/>
        <v>0.12406483772013849</v>
      </c>
    </row>
    <row r="113" spans="2:16" ht="21.95" customHeight="1">
      <c r="B113" s="67" t="s">
        <v>1223</v>
      </c>
      <c r="C113" s="68">
        <v>4</v>
      </c>
      <c r="D113" s="68" t="s">
        <v>776</v>
      </c>
      <c r="E113" s="68"/>
      <c r="F113" s="279">
        <v>0</v>
      </c>
      <c r="G113" s="279">
        <v>405</v>
      </c>
      <c r="H113" s="333">
        <f t="shared" si="2"/>
        <v>1.0825141668649065E-5</v>
      </c>
      <c r="I113" s="303"/>
      <c r="J113" s="67" t="s">
        <v>661</v>
      </c>
      <c r="K113" s="68">
        <v>4</v>
      </c>
      <c r="L113" s="68" t="s">
        <v>662</v>
      </c>
      <c r="M113" s="68" t="s">
        <v>45</v>
      </c>
      <c r="N113" s="279">
        <v>150477</v>
      </c>
      <c r="O113" s="279">
        <v>395478</v>
      </c>
      <c r="P113" s="389">
        <f t="shared" si="3"/>
        <v>4.5687382747509775E-2</v>
      </c>
    </row>
    <row r="114" spans="2:16" ht="21.95" customHeight="1">
      <c r="B114" s="275" t="s">
        <v>787</v>
      </c>
      <c r="C114" s="276">
        <v>2</v>
      </c>
      <c r="D114" s="276" t="s">
        <v>788</v>
      </c>
      <c r="E114" s="276"/>
      <c r="F114" s="277">
        <v>0</v>
      </c>
      <c r="G114" s="277">
        <v>669566</v>
      </c>
      <c r="H114" s="327">
        <f t="shared" si="2"/>
        <v>1.7896658781507851E-2</v>
      </c>
      <c r="I114" s="303"/>
      <c r="J114" s="67" t="s">
        <v>663</v>
      </c>
      <c r="K114" s="68">
        <v>3</v>
      </c>
      <c r="L114" s="68" t="s">
        <v>664</v>
      </c>
      <c r="M114" s="68" t="s">
        <v>45</v>
      </c>
      <c r="N114" s="279">
        <v>36500</v>
      </c>
      <c r="O114" s="279">
        <v>87813</v>
      </c>
      <c r="P114" s="389">
        <f t="shared" si="3"/>
        <v>1.0144549484944993E-2</v>
      </c>
    </row>
    <row r="115" spans="2:16" ht="21.95" customHeight="1">
      <c r="B115" s="67" t="s">
        <v>795</v>
      </c>
      <c r="C115" s="68">
        <v>3</v>
      </c>
      <c r="D115" s="68" t="s">
        <v>1230</v>
      </c>
      <c r="E115" s="68"/>
      <c r="F115" s="279">
        <v>0</v>
      </c>
      <c r="G115" s="279">
        <v>54034</v>
      </c>
      <c r="H115" s="333">
        <f t="shared" si="2"/>
        <v>1.4442609998118112E-3</v>
      </c>
      <c r="I115" s="303"/>
      <c r="J115" s="67" t="s">
        <v>665</v>
      </c>
      <c r="K115" s="68">
        <v>3</v>
      </c>
      <c r="L115" s="68" t="s">
        <v>666</v>
      </c>
      <c r="M115" s="68" t="s">
        <v>45</v>
      </c>
      <c r="N115" s="279">
        <v>9847</v>
      </c>
      <c r="O115" s="279">
        <v>141487</v>
      </c>
      <c r="P115" s="389">
        <f t="shared" si="3"/>
        <v>1.6345209399250819E-2</v>
      </c>
    </row>
    <row r="116" spans="2:16" ht="21.95" customHeight="1">
      <c r="B116" s="67" t="s">
        <v>803</v>
      </c>
      <c r="C116" s="68">
        <v>3</v>
      </c>
      <c r="D116" s="68" t="s">
        <v>798</v>
      </c>
      <c r="E116" s="68" t="s">
        <v>45</v>
      </c>
      <c r="F116" s="279">
        <v>141632</v>
      </c>
      <c r="G116" s="279">
        <v>518041</v>
      </c>
      <c r="H116" s="333">
        <f t="shared" si="2"/>
        <v>1.3846585716465753E-2</v>
      </c>
      <c r="I116" s="303"/>
      <c r="J116" s="275" t="s">
        <v>671</v>
      </c>
      <c r="K116" s="276">
        <v>2</v>
      </c>
      <c r="L116" s="276" t="s">
        <v>672</v>
      </c>
      <c r="M116" s="276"/>
      <c r="N116" s="277">
        <v>0</v>
      </c>
      <c r="O116" s="277">
        <v>4356794</v>
      </c>
      <c r="P116" s="388">
        <f t="shared" si="3"/>
        <v>0.50331627809904489</v>
      </c>
    </row>
    <row r="117" spans="2:16" ht="21.95" customHeight="1">
      <c r="B117" s="67" t="s">
        <v>1233</v>
      </c>
      <c r="C117" s="68">
        <v>4</v>
      </c>
      <c r="D117" s="68" t="s">
        <v>1234</v>
      </c>
      <c r="E117" s="68" t="s">
        <v>45</v>
      </c>
      <c r="F117" s="279">
        <v>141592</v>
      </c>
      <c r="G117" s="279">
        <v>516960</v>
      </c>
      <c r="H117" s="333">
        <f t="shared" si="2"/>
        <v>1.3817691943271161E-2</v>
      </c>
      <c r="I117" s="303"/>
      <c r="J117" s="67" t="s">
        <v>673</v>
      </c>
      <c r="K117" s="68">
        <v>3</v>
      </c>
      <c r="L117" s="68" t="s">
        <v>674</v>
      </c>
      <c r="M117" s="68"/>
      <c r="N117" s="279">
        <v>0</v>
      </c>
      <c r="O117" s="279">
        <v>4163129</v>
      </c>
      <c r="P117" s="389">
        <f t="shared" si="3"/>
        <v>0.48094323337899358</v>
      </c>
    </row>
    <row r="118" spans="2:16" ht="21.95" customHeight="1">
      <c r="B118" s="67" t="s">
        <v>811</v>
      </c>
      <c r="C118" s="68">
        <v>3</v>
      </c>
      <c r="D118" s="68" t="s">
        <v>1235</v>
      </c>
      <c r="E118" s="68" t="s">
        <v>45</v>
      </c>
      <c r="F118" s="279">
        <v>2583</v>
      </c>
      <c r="G118" s="279">
        <v>16248</v>
      </c>
      <c r="H118" s="333">
        <f t="shared" si="2"/>
        <v>4.3428864649928392E-4</v>
      </c>
      <c r="I118" s="303"/>
      <c r="J118" s="67" t="s">
        <v>675</v>
      </c>
      <c r="K118" s="68">
        <v>4</v>
      </c>
      <c r="L118" s="68" t="s">
        <v>676</v>
      </c>
      <c r="M118" s="68" t="s">
        <v>16</v>
      </c>
      <c r="N118" s="279">
        <v>9796</v>
      </c>
      <c r="O118" s="279">
        <v>639979</v>
      </c>
      <c r="P118" s="389">
        <f t="shared" si="3"/>
        <v>7.3933228961834935E-2</v>
      </c>
    </row>
    <row r="119" spans="2:16" ht="21.95" customHeight="1">
      <c r="B119" s="281" t="s">
        <v>815</v>
      </c>
      <c r="C119" s="282">
        <v>1</v>
      </c>
      <c r="D119" s="282" t="s">
        <v>816</v>
      </c>
      <c r="E119" s="282"/>
      <c r="F119" s="283"/>
      <c r="G119" s="283">
        <v>288607</v>
      </c>
      <c r="H119" s="336">
        <f t="shared" si="2"/>
        <v>7.714102868058766E-3</v>
      </c>
      <c r="I119" s="303"/>
      <c r="J119" s="67" t="s">
        <v>677</v>
      </c>
      <c r="K119" s="68">
        <v>3</v>
      </c>
      <c r="L119" s="68" t="s">
        <v>678</v>
      </c>
      <c r="M119" s="68" t="s">
        <v>45</v>
      </c>
      <c r="N119" s="279">
        <v>6026</v>
      </c>
      <c r="O119" s="279">
        <v>26916</v>
      </c>
      <c r="P119" s="389">
        <f t="shared" si="3"/>
        <v>3.1094563895639532E-3</v>
      </c>
    </row>
    <row r="120" spans="2:16" ht="21.95" customHeight="1" thickBot="1">
      <c r="B120" s="391" t="s">
        <v>817</v>
      </c>
      <c r="C120" s="297">
        <v>2</v>
      </c>
      <c r="D120" s="297" t="s">
        <v>1265</v>
      </c>
      <c r="E120" s="297"/>
      <c r="F120" s="298">
        <v>0</v>
      </c>
      <c r="G120" s="298">
        <v>288607</v>
      </c>
      <c r="H120" s="392">
        <f t="shared" si="2"/>
        <v>7.714102868058766E-3</v>
      </c>
      <c r="I120" s="303"/>
      <c r="J120" s="67" t="s">
        <v>681</v>
      </c>
      <c r="K120" s="68">
        <v>3</v>
      </c>
      <c r="L120" s="68" t="s">
        <v>682</v>
      </c>
      <c r="M120" s="68" t="s">
        <v>45</v>
      </c>
      <c r="N120" s="279">
        <v>4705</v>
      </c>
      <c r="O120" s="279">
        <v>14100</v>
      </c>
      <c r="P120" s="389">
        <f t="shared" si="3"/>
        <v>1.6288948986792888E-3</v>
      </c>
    </row>
    <row r="121" spans="2:16" ht="21.95" customHeight="1" thickBot="1">
      <c r="B121" s="393" t="s">
        <v>1303</v>
      </c>
      <c r="C121" s="300"/>
      <c r="D121" s="300"/>
      <c r="E121" s="300"/>
      <c r="F121" s="301">
        <v>38193921</v>
      </c>
      <c r="G121" s="301">
        <v>3741290529</v>
      </c>
      <c r="H121" s="394">
        <f>G121/$G$121*100</f>
        <v>100</v>
      </c>
      <c r="I121" s="303"/>
      <c r="J121" s="67" t="s">
        <v>683</v>
      </c>
      <c r="K121" s="68">
        <v>3</v>
      </c>
      <c r="L121" s="68" t="s">
        <v>684</v>
      </c>
      <c r="M121" s="68"/>
      <c r="N121" s="279">
        <v>0</v>
      </c>
      <c r="O121" s="279">
        <v>233</v>
      </c>
      <c r="P121" s="389">
        <f t="shared" si="3"/>
        <v>2.6917199389523003E-5</v>
      </c>
    </row>
    <row r="122" spans="2:16" ht="21.95" customHeight="1">
      <c r="B122" s="347"/>
      <c r="C122" s="347"/>
      <c r="D122" s="347"/>
      <c r="E122" s="346"/>
      <c r="F122" s="395"/>
      <c r="G122" s="395"/>
      <c r="H122" s="303"/>
      <c r="I122" s="303"/>
      <c r="J122" s="67" t="s">
        <v>689</v>
      </c>
      <c r="K122" s="68">
        <v>4</v>
      </c>
      <c r="L122" s="68" t="s">
        <v>690</v>
      </c>
      <c r="M122" s="68" t="s">
        <v>16</v>
      </c>
      <c r="N122" s="279">
        <v>4</v>
      </c>
      <c r="O122" s="279">
        <v>233</v>
      </c>
      <c r="P122" s="389">
        <f t="shared" si="3"/>
        <v>2.6917199389523003E-5</v>
      </c>
    </row>
    <row r="123" spans="2:16" ht="21.95" customHeight="1">
      <c r="B123" s="347"/>
      <c r="C123" s="347"/>
      <c r="D123" s="347"/>
      <c r="E123" s="346"/>
      <c r="F123" s="395"/>
      <c r="G123" s="395"/>
      <c r="H123" s="303"/>
      <c r="I123" s="303"/>
      <c r="J123" s="67" t="s">
        <v>693</v>
      </c>
      <c r="K123" s="68">
        <v>3</v>
      </c>
      <c r="L123" s="68" t="s">
        <v>694</v>
      </c>
      <c r="M123" s="68"/>
      <c r="N123" s="279">
        <v>0</v>
      </c>
      <c r="O123" s="279">
        <v>814</v>
      </c>
      <c r="P123" s="389">
        <f t="shared" si="3"/>
        <v>9.4036911171981648E-5</v>
      </c>
    </row>
    <row r="124" spans="2:16" ht="21.95" customHeight="1">
      <c r="B124" s="347"/>
      <c r="C124" s="347"/>
      <c r="D124" s="347"/>
      <c r="E124" s="346"/>
      <c r="F124" s="395"/>
      <c r="G124" s="395"/>
      <c r="H124" s="303"/>
      <c r="I124" s="303"/>
      <c r="J124" s="67" t="s">
        <v>697</v>
      </c>
      <c r="K124" s="68">
        <v>3</v>
      </c>
      <c r="L124" s="68" t="s">
        <v>698</v>
      </c>
      <c r="M124" s="68"/>
      <c r="N124" s="279">
        <v>0</v>
      </c>
      <c r="O124" s="279">
        <v>21705</v>
      </c>
      <c r="P124" s="389">
        <f t="shared" si="3"/>
        <v>2.5074584238180117E-3</v>
      </c>
    </row>
    <row r="125" spans="2:16" ht="21.95" customHeight="1">
      <c r="B125" s="347"/>
      <c r="C125" s="347"/>
      <c r="D125" s="347"/>
      <c r="E125" s="346"/>
      <c r="F125" s="395"/>
      <c r="G125" s="395"/>
      <c r="H125" s="303"/>
      <c r="I125" s="303"/>
      <c r="J125" s="67" t="s">
        <v>701</v>
      </c>
      <c r="K125" s="68">
        <v>4</v>
      </c>
      <c r="L125" s="68" t="s">
        <v>702</v>
      </c>
      <c r="M125" s="68" t="s">
        <v>45</v>
      </c>
      <c r="N125" s="279">
        <v>1450</v>
      </c>
      <c r="O125" s="279">
        <v>1019</v>
      </c>
      <c r="P125" s="389">
        <f t="shared" si="3"/>
        <v>1.1771942565632592E-4</v>
      </c>
    </row>
    <row r="126" spans="2:16" ht="21.95" customHeight="1">
      <c r="B126" s="347"/>
      <c r="C126" s="347"/>
      <c r="D126" s="347"/>
      <c r="E126" s="346"/>
      <c r="F126" s="395"/>
      <c r="G126" s="395"/>
      <c r="H126" s="303"/>
      <c r="I126" s="303"/>
      <c r="J126" s="67" t="s">
        <v>715</v>
      </c>
      <c r="K126" s="68">
        <v>3</v>
      </c>
      <c r="L126" s="68" t="s">
        <v>716</v>
      </c>
      <c r="M126" s="68" t="s">
        <v>45</v>
      </c>
      <c r="N126" s="279">
        <v>3505</v>
      </c>
      <c r="O126" s="279">
        <v>12843</v>
      </c>
      <c r="P126" s="389">
        <f t="shared" si="3"/>
        <v>1.4836806513289437E-3</v>
      </c>
    </row>
    <row r="127" spans="2:16" ht="21.95" customHeight="1">
      <c r="B127" s="347"/>
      <c r="C127" s="347"/>
      <c r="D127" s="347"/>
      <c r="E127" s="346"/>
      <c r="F127" s="395"/>
      <c r="G127" s="395"/>
      <c r="H127" s="303"/>
      <c r="I127" s="303"/>
      <c r="J127" s="275" t="s">
        <v>719</v>
      </c>
      <c r="K127" s="276">
        <v>2</v>
      </c>
      <c r="L127" s="276" t="s">
        <v>720</v>
      </c>
      <c r="M127" s="276"/>
      <c r="N127" s="277">
        <v>0</v>
      </c>
      <c r="O127" s="277">
        <v>749619389</v>
      </c>
      <c r="P127" s="388">
        <f t="shared" si="3"/>
        <v>86.599375793842938</v>
      </c>
    </row>
    <row r="128" spans="2:16" ht="21.95" customHeight="1">
      <c r="B128" s="347"/>
      <c r="C128" s="347"/>
      <c r="D128" s="347"/>
      <c r="E128" s="346"/>
      <c r="F128" s="396"/>
      <c r="G128" s="395"/>
      <c r="H128" s="303"/>
      <c r="I128" s="303"/>
      <c r="J128" s="67" t="s">
        <v>721</v>
      </c>
      <c r="K128" s="68">
        <v>3</v>
      </c>
      <c r="L128" s="68" t="s">
        <v>722</v>
      </c>
      <c r="M128" s="68" t="s">
        <v>16</v>
      </c>
      <c r="N128" s="279">
        <v>126399</v>
      </c>
      <c r="O128" s="279">
        <v>741491068</v>
      </c>
      <c r="P128" s="389">
        <f t="shared" si="3"/>
        <v>85.660355892301965</v>
      </c>
    </row>
    <row r="129" spans="2:16" ht="21.95" customHeight="1">
      <c r="B129" s="347"/>
      <c r="C129" s="347"/>
      <c r="D129" s="397"/>
      <c r="E129" s="350"/>
      <c r="F129" s="398"/>
      <c r="G129" s="398"/>
      <c r="H129" s="303"/>
      <c r="I129" s="303"/>
      <c r="J129" s="67" t="s">
        <v>723</v>
      </c>
      <c r="K129" s="68">
        <v>4</v>
      </c>
      <c r="L129" s="68" t="s">
        <v>724</v>
      </c>
      <c r="M129" s="68" t="s">
        <v>16</v>
      </c>
      <c r="N129" s="279">
        <v>116535</v>
      </c>
      <c r="O129" s="279">
        <v>710320798</v>
      </c>
      <c r="P129" s="389">
        <f t="shared" si="3"/>
        <v>82.059427254468204</v>
      </c>
    </row>
    <row r="130" spans="2:16" ht="21.95" customHeight="1">
      <c r="B130" s="303"/>
      <c r="C130" s="399"/>
      <c r="D130" s="399"/>
      <c r="E130" s="399"/>
      <c r="F130" s="400"/>
      <c r="G130" s="401"/>
      <c r="H130" s="303"/>
      <c r="I130" s="303"/>
      <c r="J130" s="67" t="s">
        <v>725</v>
      </c>
      <c r="K130" s="68">
        <v>4</v>
      </c>
      <c r="L130" s="68" t="s">
        <v>726</v>
      </c>
      <c r="M130" s="68" t="s">
        <v>16</v>
      </c>
      <c r="N130" s="279">
        <v>9857</v>
      </c>
      <c r="O130" s="279">
        <v>30941386</v>
      </c>
      <c r="P130" s="389">
        <f t="shared" si="3"/>
        <v>3.5744869371253025</v>
      </c>
    </row>
    <row r="131" spans="2:16" ht="21.95" customHeight="1">
      <c r="B131" s="303"/>
      <c r="C131" s="353"/>
      <c r="D131" s="353"/>
      <c r="E131" s="353"/>
      <c r="F131" s="402"/>
      <c r="G131" s="403"/>
      <c r="H131" s="303"/>
      <c r="I131" s="303"/>
      <c r="J131" s="67" t="s">
        <v>727</v>
      </c>
      <c r="K131" s="68">
        <v>3</v>
      </c>
      <c r="L131" s="68" t="s">
        <v>728</v>
      </c>
      <c r="M131" s="68" t="s">
        <v>45</v>
      </c>
      <c r="N131" s="279">
        <v>3071012</v>
      </c>
      <c r="O131" s="279">
        <v>1895633</v>
      </c>
      <c r="P131" s="389">
        <f t="shared" si="3"/>
        <v>0.21899198038780968</v>
      </c>
    </row>
    <row r="132" spans="2:16" ht="21.95" customHeight="1">
      <c r="B132" s="303"/>
      <c r="C132" s="353"/>
      <c r="D132" s="353"/>
      <c r="E132" s="353"/>
      <c r="F132" s="402"/>
      <c r="G132" s="403"/>
      <c r="H132" s="303"/>
      <c r="I132" s="303"/>
      <c r="J132" s="67" t="s">
        <v>729</v>
      </c>
      <c r="K132" s="68">
        <v>3</v>
      </c>
      <c r="L132" s="68" t="s">
        <v>730</v>
      </c>
      <c r="M132" s="68" t="s">
        <v>1300</v>
      </c>
      <c r="N132" s="279">
        <v>0</v>
      </c>
      <c r="O132" s="279">
        <v>3588</v>
      </c>
      <c r="P132" s="389">
        <f t="shared" si="3"/>
        <v>4.1450176570647442E-4</v>
      </c>
    </row>
    <row r="133" spans="2:16" ht="21.95" customHeight="1">
      <c r="B133" s="303"/>
      <c r="C133" s="353"/>
      <c r="D133" s="353"/>
      <c r="E133" s="353"/>
      <c r="F133" s="402"/>
      <c r="G133" s="403"/>
      <c r="H133" s="303"/>
      <c r="I133" s="303"/>
      <c r="J133" s="67" t="s">
        <v>731</v>
      </c>
      <c r="K133" s="68">
        <v>4</v>
      </c>
      <c r="L133" s="68" t="s">
        <v>732</v>
      </c>
      <c r="M133" s="68" t="s">
        <v>16</v>
      </c>
      <c r="N133" s="279">
        <v>11</v>
      </c>
      <c r="O133" s="279">
        <v>3362</v>
      </c>
      <c r="P133" s="389">
        <f t="shared" si="3"/>
        <v>3.8839323754324609E-4</v>
      </c>
    </row>
    <row r="134" spans="2:16" ht="21.95" customHeight="1">
      <c r="B134" s="303"/>
      <c r="C134" s="353"/>
      <c r="D134" s="353"/>
      <c r="E134" s="353"/>
      <c r="F134" s="402"/>
      <c r="G134" s="403"/>
      <c r="H134" s="303"/>
      <c r="I134" s="303"/>
      <c r="J134" s="67" t="s">
        <v>733</v>
      </c>
      <c r="K134" s="68">
        <v>3</v>
      </c>
      <c r="L134" s="68" t="s">
        <v>734</v>
      </c>
      <c r="M134" s="68" t="s">
        <v>19</v>
      </c>
      <c r="N134" s="279">
        <v>11</v>
      </c>
      <c r="O134" s="279">
        <v>4630486</v>
      </c>
      <c r="P134" s="389">
        <f t="shared" si="3"/>
        <v>0.53493439885147986</v>
      </c>
    </row>
    <row r="135" spans="2:16" ht="21.95" customHeight="1">
      <c r="B135" s="303"/>
      <c r="C135" s="353"/>
      <c r="D135" s="353"/>
      <c r="E135" s="353"/>
      <c r="F135" s="402"/>
      <c r="G135" s="403"/>
      <c r="H135" s="303"/>
      <c r="I135" s="303"/>
      <c r="J135" s="67" t="s">
        <v>735</v>
      </c>
      <c r="K135" s="68">
        <v>3</v>
      </c>
      <c r="L135" s="68" t="s">
        <v>736</v>
      </c>
      <c r="M135" s="68" t="s">
        <v>16</v>
      </c>
      <c r="N135" s="279">
        <v>25</v>
      </c>
      <c r="O135" s="279">
        <v>302617</v>
      </c>
      <c r="P135" s="389">
        <f t="shared" ref="P135:P147" si="4">O135/$O$149*100</f>
        <v>3.4959665783945416E-2</v>
      </c>
    </row>
    <row r="136" spans="2:16" ht="21.95" customHeight="1">
      <c r="B136" s="303"/>
      <c r="C136" s="353"/>
      <c r="D136" s="353"/>
      <c r="E136" s="353"/>
      <c r="F136" s="402"/>
      <c r="G136" s="403"/>
      <c r="H136" s="303"/>
      <c r="I136" s="303"/>
      <c r="J136" s="281" t="s">
        <v>741</v>
      </c>
      <c r="K136" s="282">
        <v>1</v>
      </c>
      <c r="L136" s="282" t="s">
        <v>742</v>
      </c>
      <c r="M136" s="282"/>
      <c r="N136" s="283">
        <v>0</v>
      </c>
      <c r="O136" s="283">
        <v>924137</v>
      </c>
      <c r="P136" s="390">
        <f t="shared" si="4"/>
        <v>0.10676042872204128</v>
      </c>
    </row>
    <row r="137" spans="2:16" ht="21.95" customHeight="1">
      <c r="B137" s="303"/>
      <c r="C137" s="353"/>
      <c r="D137" s="353"/>
      <c r="E137" s="353"/>
      <c r="F137" s="402"/>
      <c r="G137" s="403"/>
      <c r="H137" s="303"/>
      <c r="I137" s="303"/>
      <c r="J137" s="275" t="s">
        <v>743</v>
      </c>
      <c r="K137" s="276">
        <v>2</v>
      </c>
      <c r="L137" s="276" t="s">
        <v>744</v>
      </c>
      <c r="M137" s="276" t="s">
        <v>45</v>
      </c>
      <c r="N137" s="277">
        <v>670</v>
      </c>
      <c r="O137" s="277">
        <v>215</v>
      </c>
      <c r="P137" s="388">
        <f t="shared" si="4"/>
        <v>2.4837759093336674E-5</v>
      </c>
    </row>
    <row r="138" spans="2:16" ht="21.95" customHeight="1">
      <c r="B138" s="303"/>
      <c r="C138" s="353"/>
      <c r="D138" s="353"/>
      <c r="E138" s="353"/>
      <c r="F138" s="402"/>
      <c r="G138" s="403"/>
      <c r="H138" s="303"/>
      <c r="I138" s="303"/>
      <c r="J138" s="275" t="s">
        <v>745</v>
      </c>
      <c r="K138" s="276">
        <v>2</v>
      </c>
      <c r="L138" s="276" t="s">
        <v>746</v>
      </c>
      <c r="M138" s="276" t="s">
        <v>45</v>
      </c>
      <c r="N138" s="277">
        <v>215694</v>
      </c>
      <c r="O138" s="277">
        <v>338232</v>
      </c>
      <c r="P138" s="388">
        <f t="shared" si="4"/>
        <v>3.907406945887186E-2</v>
      </c>
    </row>
    <row r="139" spans="2:16" ht="21.95" customHeight="1">
      <c r="B139" s="303"/>
      <c r="C139" s="353"/>
      <c r="D139" s="353"/>
      <c r="E139" s="353"/>
      <c r="F139" s="402"/>
      <c r="G139" s="403"/>
      <c r="H139" s="303"/>
      <c r="I139" s="303"/>
      <c r="J139" s="275" t="s">
        <v>749</v>
      </c>
      <c r="K139" s="276">
        <v>2</v>
      </c>
      <c r="L139" s="276" t="s">
        <v>750</v>
      </c>
      <c r="M139" s="276"/>
      <c r="N139" s="277">
        <v>0</v>
      </c>
      <c r="O139" s="277">
        <v>95448</v>
      </c>
      <c r="P139" s="388">
        <f t="shared" si="4"/>
        <v>1.1026578743910692E-2</v>
      </c>
    </row>
    <row r="140" spans="2:16" ht="21.95" customHeight="1">
      <c r="B140" s="303"/>
      <c r="C140" s="353"/>
      <c r="D140" s="353"/>
      <c r="E140" s="353"/>
      <c r="F140" s="402"/>
      <c r="G140" s="403"/>
      <c r="H140" s="303"/>
      <c r="I140" s="303"/>
      <c r="J140" s="67" t="s">
        <v>762</v>
      </c>
      <c r="K140" s="68">
        <v>3</v>
      </c>
      <c r="L140" s="68" t="s">
        <v>763</v>
      </c>
      <c r="M140" s="68"/>
      <c r="N140" s="279">
        <v>0</v>
      </c>
      <c r="O140" s="279">
        <v>95448</v>
      </c>
      <c r="P140" s="389">
        <f t="shared" si="4"/>
        <v>1.1026578743910692E-2</v>
      </c>
    </row>
    <row r="141" spans="2:16" ht="21.95" customHeight="1">
      <c r="B141" s="303"/>
      <c r="C141" s="353"/>
      <c r="D141" s="303"/>
      <c r="E141" s="353"/>
      <c r="F141" s="403"/>
      <c r="G141" s="403"/>
      <c r="H141" s="303"/>
      <c r="I141" s="303"/>
      <c r="J141" s="275" t="s">
        <v>771</v>
      </c>
      <c r="K141" s="276">
        <v>2</v>
      </c>
      <c r="L141" s="276" t="s">
        <v>772</v>
      </c>
      <c r="M141" s="276"/>
      <c r="N141" s="277">
        <v>0</v>
      </c>
      <c r="O141" s="277">
        <v>71578</v>
      </c>
      <c r="P141" s="388">
        <f t="shared" si="4"/>
        <v>8.2690098622458259E-3</v>
      </c>
    </row>
    <row r="142" spans="2:16" ht="21.95" customHeight="1">
      <c r="B142" s="303"/>
      <c r="C142" s="353"/>
      <c r="D142" s="303"/>
      <c r="E142" s="353"/>
      <c r="F142" s="403"/>
      <c r="G142" s="403"/>
      <c r="H142" s="303"/>
      <c r="I142" s="303"/>
      <c r="J142" s="67" t="s">
        <v>773</v>
      </c>
      <c r="K142" s="68">
        <v>3</v>
      </c>
      <c r="L142" s="68" t="s">
        <v>774</v>
      </c>
      <c r="M142" s="68"/>
      <c r="N142" s="279">
        <v>0</v>
      </c>
      <c r="O142" s="279">
        <v>71578</v>
      </c>
      <c r="P142" s="389">
        <f t="shared" si="4"/>
        <v>8.2690098622458259E-3</v>
      </c>
    </row>
    <row r="143" spans="2:16" ht="21.95" customHeight="1">
      <c r="B143" s="303"/>
      <c r="C143" s="353"/>
      <c r="D143" s="303"/>
      <c r="E143" s="353"/>
      <c r="F143" s="403"/>
      <c r="G143" s="403"/>
      <c r="H143" s="303"/>
      <c r="I143" s="303"/>
      <c r="J143" s="67" t="s">
        <v>775</v>
      </c>
      <c r="K143" s="68">
        <v>4</v>
      </c>
      <c r="L143" s="68" t="s">
        <v>776</v>
      </c>
      <c r="M143" s="68"/>
      <c r="N143" s="279">
        <v>0</v>
      </c>
      <c r="O143" s="279">
        <v>71578</v>
      </c>
      <c r="P143" s="389">
        <f t="shared" si="4"/>
        <v>8.2690098622458259E-3</v>
      </c>
    </row>
    <row r="144" spans="2:16" ht="21.95" customHeight="1">
      <c r="B144" s="303"/>
      <c r="C144" s="353"/>
      <c r="D144" s="303"/>
      <c r="E144" s="353"/>
      <c r="F144" s="403"/>
      <c r="G144" s="403"/>
      <c r="H144" s="303"/>
      <c r="I144" s="303"/>
      <c r="J144" s="275" t="s">
        <v>787</v>
      </c>
      <c r="K144" s="276">
        <v>2</v>
      </c>
      <c r="L144" s="276" t="s">
        <v>788</v>
      </c>
      <c r="M144" s="276"/>
      <c r="N144" s="277">
        <v>0</v>
      </c>
      <c r="O144" s="277">
        <v>418664</v>
      </c>
      <c r="P144" s="388">
        <f t="shared" si="4"/>
        <v>4.8365932897919559E-2</v>
      </c>
    </row>
    <row r="145" spans="2:16" ht="21.95" customHeight="1">
      <c r="B145" s="303"/>
      <c r="C145" s="353"/>
      <c r="D145" s="303"/>
      <c r="E145" s="353"/>
      <c r="F145" s="403"/>
      <c r="G145" s="403"/>
      <c r="H145" s="303"/>
      <c r="I145" s="303"/>
      <c r="J145" s="67" t="s">
        <v>793</v>
      </c>
      <c r="K145" s="68">
        <v>3</v>
      </c>
      <c r="L145" s="68" t="s">
        <v>794</v>
      </c>
      <c r="M145" s="68"/>
      <c r="N145" s="279">
        <v>0</v>
      </c>
      <c r="O145" s="279">
        <v>7123</v>
      </c>
      <c r="P145" s="389">
        <f t="shared" si="4"/>
        <v>8.22880734985289E-4</v>
      </c>
    </row>
    <row r="146" spans="2:16" ht="21.95" customHeight="1">
      <c r="B146" s="303"/>
      <c r="C146" s="353"/>
      <c r="D146" s="303"/>
      <c r="E146" s="353"/>
      <c r="F146" s="403"/>
      <c r="G146" s="403"/>
      <c r="H146" s="303"/>
      <c r="I146" s="303"/>
      <c r="J146" s="67" t="s">
        <v>797</v>
      </c>
      <c r="K146" s="68">
        <v>3</v>
      </c>
      <c r="L146" s="68" t="s">
        <v>798</v>
      </c>
      <c r="M146" s="68" t="s">
        <v>45</v>
      </c>
      <c r="N146" s="279">
        <v>808186</v>
      </c>
      <c r="O146" s="279">
        <v>365044</v>
      </c>
      <c r="P146" s="389">
        <f t="shared" si="4"/>
        <v>4.2171511304502293E-2</v>
      </c>
    </row>
    <row r="147" spans="2:16" ht="21.95" customHeight="1">
      <c r="B147" s="303"/>
      <c r="C147" s="353"/>
      <c r="D147" s="303"/>
      <c r="E147" s="353"/>
      <c r="F147" s="403"/>
      <c r="G147" s="403"/>
      <c r="H147" s="303"/>
      <c r="I147" s="303"/>
      <c r="J147" s="281" t="s">
        <v>815</v>
      </c>
      <c r="K147" s="282">
        <v>1</v>
      </c>
      <c r="L147" s="282" t="s">
        <v>816</v>
      </c>
      <c r="M147" s="282"/>
      <c r="N147" s="283">
        <v>0</v>
      </c>
      <c r="O147" s="283">
        <v>677467</v>
      </c>
      <c r="P147" s="390">
        <f t="shared" si="4"/>
        <v>7.8264009952025662E-2</v>
      </c>
    </row>
    <row r="148" spans="2:16" ht="21.95" customHeight="1" thickBot="1">
      <c r="B148" s="303"/>
      <c r="C148" s="353"/>
      <c r="D148" s="303"/>
      <c r="E148" s="353"/>
      <c r="F148" s="403"/>
      <c r="G148" s="403"/>
      <c r="H148" s="303"/>
      <c r="I148" s="303"/>
      <c r="J148" s="285" t="s">
        <v>817</v>
      </c>
      <c r="K148" s="286">
        <v>2</v>
      </c>
      <c r="L148" s="286" t="s">
        <v>818</v>
      </c>
      <c r="M148" s="286"/>
      <c r="N148" s="287">
        <v>0</v>
      </c>
      <c r="O148" s="287">
        <v>677467</v>
      </c>
      <c r="P148" s="404">
        <f>O148/$O$149*100</f>
        <v>7.8264009952025662E-2</v>
      </c>
    </row>
    <row r="149" spans="2:16" ht="21.95" customHeight="1" thickBot="1">
      <c r="B149" s="303"/>
      <c r="C149" s="353"/>
      <c r="D149" s="303"/>
      <c r="E149" s="353"/>
      <c r="F149" s="403"/>
      <c r="G149" s="403"/>
      <c r="H149" s="303"/>
      <c r="I149" s="303"/>
      <c r="J149" s="405" t="s">
        <v>1301</v>
      </c>
      <c r="K149" s="406"/>
      <c r="L149" s="406"/>
      <c r="M149" s="406"/>
      <c r="N149" s="407">
        <v>33076341</v>
      </c>
      <c r="O149" s="407">
        <v>865617543</v>
      </c>
      <c r="P149" s="408">
        <f>O149/$O$149*100</f>
        <v>100</v>
      </c>
    </row>
    <row r="150" spans="2:16" ht="21.95" customHeight="1">
      <c r="B150" s="303"/>
      <c r="C150" s="353"/>
      <c r="D150" s="303"/>
      <c r="E150" s="353"/>
      <c r="F150" s="403"/>
      <c r="G150" s="403"/>
      <c r="H150" s="303"/>
      <c r="I150" s="303"/>
      <c r="J150" s="409"/>
      <c r="K150" s="347"/>
      <c r="L150" s="347"/>
      <c r="M150" s="346"/>
      <c r="N150" s="396"/>
      <c r="O150" s="396"/>
      <c r="P150" s="410"/>
    </row>
    <row r="151" spans="2:16" ht="21.95" customHeight="1">
      <c r="B151" s="303"/>
      <c r="C151" s="353"/>
      <c r="D151" s="303"/>
      <c r="E151" s="353"/>
      <c r="F151" s="403"/>
      <c r="G151" s="403"/>
      <c r="H151" s="303"/>
      <c r="I151" s="303"/>
      <c r="J151" s="411"/>
      <c r="K151" s="303"/>
      <c r="L151" s="303"/>
      <c r="M151" s="353"/>
      <c r="N151" s="412"/>
      <c r="O151" s="412"/>
      <c r="P151" s="303"/>
    </row>
    <row r="152" spans="2:16" ht="21.95" customHeight="1">
      <c r="B152" s="303"/>
      <c r="C152" s="353"/>
      <c r="D152" s="303"/>
      <c r="E152" s="353"/>
      <c r="F152" s="403"/>
      <c r="G152" s="403"/>
      <c r="H152" s="303"/>
      <c r="I152" s="303"/>
      <c r="J152" s="411"/>
      <c r="K152" s="303"/>
      <c r="L152" s="303"/>
      <c r="M152" s="353"/>
      <c r="N152" s="412"/>
      <c r="O152" s="412"/>
      <c r="P152" s="303"/>
    </row>
    <row r="153" spans="2:16" ht="21.95" customHeight="1">
      <c r="B153" s="303"/>
      <c r="C153" s="353"/>
      <c r="D153" s="303"/>
      <c r="E153" s="353"/>
      <c r="F153" s="403"/>
      <c r="G153" s="403"/>
      <c r="H153" s="303"/>
      <c r="I153" s="303"/>
      <c r="J153" s="411"/>
      <c r="K153" s="303"/>
      <c r="L153" s="303"/>
      <c r="M153" s="353"/>
      <c r="N153" s="412"/>
      <c r="O153" s="412"/>
      <c r="P153" s="303"/>
    </row>
    <row r="154" spans="2:16" ht="21.95" customHeight="1">
      <c r="B154" s="303"/>
      <c r="C154" s="353"/>
      <c r="D154" s="303"/>
      <c r="E154" s="353"/>
      <c r="F154" s="403"/>
      <c r="G154" s="403"/>
      <c r="H154" s="303"/>
      <c r="I154" s="303"/>
      <c r="J154" s="411"/>
      <c r="K154" s="303"/>
      <c r="L154" s="303"/>
      <c r="M154" s="353"/>
      <c r="N154" s="412"/>
      <c r="O154" s="412"/>
      <c r="P154" s="303"/>
    </row>
    <row r="155" spans="2:16" ht="21.95" customHeight="1">
      <c r="B155" s="303"/>
      <c r="C155" s="353"/>
      <c r="D155" s="303"/>
      <c r="E155" s="353"/>
      <c r="F155" s="403"/>
      <c r="G155" s="403"/>
      <c r="H155" s="303"/>
      <c r="I155" s="303"/>
      <c r="J155" s="411"/>
      <c r="K155" s="303"/>
      <c r="L155" s="303"/>
      <c r="M155" s="353"/>
      <c r="N155" s="412"/>
      <c r="O155" s="412"/>
      <c r="P155" s="303"/>
    </row>
    <row r="156" spans="2:16" ht="21.95" customHeight="1">
      <c r="B156" s="303"/>
      <c r="C156" s="353"/>
      <c r="D156" s="303"/>
      <c r="E156" s="353"/>
      <c r="F156" s="403"/>
      <c r="G156" s="403"/>
      <c r="H156" s="303"/>
      <c r="I156" s="303"/>
      <c r="J156" s="411"/>
      <c r="K156" s="303"/>
      <c r="L156" s="303"/>
      <c r="M156" s="353"/>
      <c r="N156" s="412"/>
      <c r="O156" s="412"/>
      <c r="P156" s="303"/>
    </row>
    <row r="157" spans="2:16" ht="21.95" customHeight="1">
      <c r="B157" s="303"/>
      <c r="C157" s="353"/>
      <c r="D157" s="303"/>
      <c r="E157" s="353"/>
      <c r="F157" s="403"/>
      <c r="G157" s="403"/>
      <c r="H157" s="303"/>
      <c r="I157" s="303"/>
      <c r="J157" s="411"/>
      <c r="K157" s="303"/>
      <c r="L157" s="303"/>
      <c r="M157" s="353"/>
      <c r="N157" s="412"/>
      <c r="O157" s="412"/>
      <c r="P157" s="303"/>
    </row>
    <row r="158" spans="2:16" ht="21.95" customHeight="1">
      <c r="B158" s="303"/>
      <c r="C158" s="353"/>
      <c r="D158" s="303"/>
      <c r="E158" s="353"/>
      <c r="F158" s="403"/>
      <c r="G158" s="403"/>
      <c r="H158" s="303"/>
      <c r="I158" s="303"/>
      <c r="J158" s="411"/>
      <c r="K158" s="303"/>
      <c r="L158" s="303"/>
      <c r="M158" s="353"/>
      <c r="N158" s="412"/>
      <c r="O158" s="412"/>
      <c r="P158" s="303"/>
    </row>
    <row r="159" spans="2:16" ht="21.95" customHeight="1">
      <c r="B159" s="303"/>
      <c r="C159" s="353"/>
      <c r="D159" s="303"/>
      <c r="E159" s="353"/>
      <c r="F159" s="403"/>
      <c r="G159" s="403"/>
      <c r="H159" s="303"/>
      <c r="I159" s="303"/>
      <c r="J159" s="411"/>
      <c r="K159" s="303"/>
      <c r="L159" s="303"/>
      <c r="M159" s="353"/>
      <c r="N159" s="412"/>
      <c r="O159" s="412"/>
      <c r="P159" s="303"/>
    </row>
    <row r="160" spans="2:16" ht="21.95" customHeight="1">
      <c r="B160" s="303"/>
      <c r="C160" s="353"/>
      <c r="D160" s="303"/>
      <c r="E160" s="353"/>
      <c r="F160" s="403"/>
      <c r="G160" s="403"/>
      <c r="H160" s="303"/>
      <c r="I160" s="303"/>
      <c r="J160" s="411"/>
      <c r="K160" s="303"/>
      <c r="L160" s="303"/>
      <c r="M160" s="353"/>
      <c r="N160" s="412"/>
      <c r="O160" s="412"/>
      <c r="P160" s="303"/>
    </row>
    <row r="161" spans="2:16" ht="21.95" customHeight="1">
      <c r="B161" s="303"/>
      <c r="C161" s="353"/>
      <c r="D161" s="303"/>
      <c r="E161" s="353"/>
      <c r="F161" s="403"/>
      <c r="G161" s="403"/>
      <c r="H161" s="303"/>
      <c r="I161" s="303"/>
      <c r="J161" s="411"/>
      <c r="K161" s="303"/>
      <c r="L161" s="303"/>
      <c r="M161" s="353"/>
      <c r="N161" s="412"/>
      <c r="O161" s="412"/>
      <c r="P161" s="303"/>
    </row>
    <row r="162" spans="2:16" ht="21.95" customHeight="1">
      <c r="B162" s="303"/>
      <c r="C162" s="353"/>
      <c r="D162" s="303"/>
      <c r="E162" s="353"/>
      <c r="F162" s="403"/>
      <c r="G162" s="403"/>
      <c r="H162" s="303"/>
      <c r="I162" s="303"/>
      <c r="J162" s="411"/>
      <c r="K162" s="303"/>
      <c r="L162" s="303"/>
      <c r="M162" s="353"/>
      <c r="N162" s="412"/>
      <c r="O162" s="412"/>
      <c r="P162" s="303"/>
    </row>
    <row r="163" spans="2:16" ht="21.95" customHeight="1">
      <c r="B163" s="303"/>
      <c r="C163" s="353"/>
      <c r="D163" s="303"/>
      <c r="E163" s="353"/>
      <c r="F163" s="403"/>
      <c r="G163" s="403"/>
      <c r="H163" s="303"/>
      <c r="I163" s="303"/>
      <c r="J163" s="411"/>
      <c r="K163" s="303"/>
      <c r="L163" s="303"/>
      <c r="M163" s="353"/>
      <c r="N163" s="412"/>
      <c r="O163" s="412"/>
      <c r="P163" s="303"/>
    </row>
    <row r="164" spans="2:16" ht="21.95" customHeight="1">
      <c r="B164" s="303"/>
      <c r="C164" s="353"/>
      <c r="D164" s="303"/>
      <c r="E164" s="353"/>
      <c r="F164" s="403"/>
      <c r="G164" s="403"/>
      <c r="H164" s="303"/>
      <c r="I164" s="303"/>
      <c r="J164" s="411"/>
      <c r="K164" s="303"/>
      <c r="L164" s="303"/>
      <c r="M164" s="353"/>
      <c r="N164" s="412"/>
      <c r="O164" s="412"/>
      <c r="P164" s="303"/>
    </row>
    <row r="165" spans="2:16" ht="21.95" customHeight="1">
      <c r="B165" s="303"/>
      <c r="C165" s="353"/>
      <c r="D165" s="303"/>
      <c r="E165" s="353"/>
      <c r="F165" s="403"/>
      <c r="G165" s="403"/>
      <c r="H165" s="303"/>
      <c r="I165" s="303"/>
      <c r="J165" s="411"/>
      <c r="K165" s="303"/>
      <c r="L165" s="303"/>
      <c r="M165" s="353"/>
      <c r="N165" s="412"/>
      <c r="O165" s="412"/>
      <c r="P165" s="303"/>
    </row>
    <row r="166" spans="2:16" ht="21.95" customHeight="1">
      <c r="B166" s="303"/>
      <c r="C166" s="353"/>
      <c r="D166" s="303"/>
      <c r="E166" s="353"/>
      <c r="F166" s="403"/>
      <c r="G166" s="403"/>
      <c r="H166" s="303"/>
      <c r="I166" s="303"/>
      <c r="J166" s="411"/>
      <c r="K166" s="303"/>
      <c r="L166" s="303"/>
      <c r="M166" s="353"/>
      <c r="N166" s="412"/>
      <c r="O166" s="412"/>
      <c r="P166" s="303"/>
    </row>
    <row r="167" spans="2:16" ht="21.95" customHeight="1">
      <c r="B167" s="303"/>
      <c r="C167" s="353"/>
      <c r="D167" s="303"/>
      <c r="E167" s="353"/>
      <c r="F167" s="403"/>
      <c r="G167" s="403"/>
      <c r="H167" s="303"/>
      <c r="I167" s="303"/>
      <c r="J167" s="411"/>
      <c r="K167" s="303"/>
      <c r="L167" s="303"/>
      <c r="M167" s="353"/>
      <c r="N167" s="412"/>
      <c r="O167" s="412"/>
      <c r="P167" s="303"/>
    </row>
    <row r="168" spans="2:16" ht="21.95" customHeight="1">
      <c r="B168" s="303"/>
      <c r="C168" s="353"/>
      <c r="D168" s="303"/>
      <c r="E168" s="353"/>
      <c r="F168" s="403"/>
      <c r="G168" s="403"/>
      <c r="H168" s="303"/>
      <c r="I168" s="303"/>
      <c r="J168" s="411"/>
      <c r="K168" s="303"/>
      <c r="L168" s="303"/>
      <c r="M168" s="353"/>
      <c r="N168" s="412"/>
      <c r="O168" s="412"/>
      <c r="P168" s="303"/>
    </row>
    <row r="169" spans="2:16" ht="21.95" customHeight="1">
      <c r="B169" s="303"/>
      <c r="C169" s="353"/>
      <c r="D169" s="303"/>
      <c r="E169" s="353"/>
      <c r="F169" s="403"/>
      <c r="G169" s="403"/>
      <c r="H169" s="303"/>
      <c r="I169" s="303"/>
      <c r="J169" s="411"/>
      <c r="K169" s="303"/>
      <c r="L169" s="303"/>
      <c r="M169" s="353"/>
      <c r="N169" s="412"/>
      <c r="O169" s="412"/>
      <c r="P169" s="303"/>
    </row>
    <row r="170" spans="2:16" ht="21.95" customHeight="1">
      <c r="B170" s="303"/>
      <c r="C170" s="353"/>
      <c r="D170" s="303"/>
      <c r="E170" s="353"/>
      <c r="F170" s="403"/>
      <c r="G170" s="403"/>
      <c r="H170" s="303"/>
      <c r="I170" s="303"/>
      <c r="J170" s="411"/>
      <c r="K170" s="303"/>
      <c r="L170" s="303"/>
      <c r="M170" s="353"/>
      <c r="N170" s="412"/>
      <c r="O170" s="412"/>
      <c r="P170" s="303"/>
    </row>
    <row r="171" spans="2:16" ht="21.95" customHeight="1">
      <c r="B171" s="303"/>
      <c r="C171" s="353"/>
      <c r="D171" s="303"/>
      <c r="E171" s="353"/>
      <c r="F171" s="403"/>
      <c r="G171" s="403"/>
      <c r="H171" s="303"/>
      <c r="I171" s="303"/>
      <c r="J171" s="411"/>
      <c r="K171" s="303"/>
      <c r="L171" s="303"/>
      <c r="M171" s="353"/>
      <c r="N171" s="412"/>
      <c r="O171" s="412"/>
      <c r="P171" s="303"/>
    </row>
    <row r="172" spans="2:16" ht="21.95" customHeight="1">
      <c r="B172" s="303"/>
      <c r="C172" s="353"/>
      <c r="D172" s="303"/>
      <c r="E172" s="353"/>
      <c r="F172" s="403"/>
      <c r="G172" s="403"/>
      <c r="H172" s="303"/>
      <c r="I172" s="303"/>
      <c r="J172" s="411"/>
      <c r="K172" s="303"/>
      <c r="L172" s="303"/>
      <c r="M172" s="353"/>
      <c r="N172" s="412"/>
      <c r="O172" s="412"/>
      <c r="P172" s="303"/>
    </row>
    <row r="173" spans="2:16" ht="21.95" customHeight="1">
      <c r="B173" s="303"/>
      <c r="C173" s="353"/>
      <c r="D173" s="303"/>
      <c r="E173" s="353"/>
      <c r="F173" s="403"/>
      <c r="G173" s="403"/>
      <c r="H173" s="303"/>
      <c r="I173" s="303"/>
      <c r="J173" s="411"/>
      <c r="K173" s="303"/>
      <c r="L173" s="303"/>
      <c r="M173" s="353"/>
      <c r="N173" s="412"/>
      <c r="O173" s="412"/>
      <c r="P173" s="303"/>
    </row>
    <row r="174" spans="2:16" ht="21.95" customHeight="1">
      <c r="B174" s="303"/>
      <c r="C174" s="353"/>
      <c r="D174" s="303"/>
      <c r="E174" s="353"/>
      <c r="F174" s="403"/>
      <c r="G174" s="403"/>
      <c r="H174" s="303"/>
      <c r="I174" s="303"/>
      <c r="J174" s="411"/>
      <c r="K174" s="303"/>
      <c r="L174" s="303"/>
      <c r="M174" s="353"/>
      <c r="N174" s="412"/>
      <c r="O174" s="412"/>
      <c r="P174" s="303"/>
    </row>
    <row r="175" spans="2:16" ht="21.95" customHeight="1">
      <c r="B175" s="303"/>
      <c r="C175" s="353"/>
      <c r="D175" s="303"/>
      <c r="E175" s="353"/>
      <c r="F175" s="403"/>
      <c r="G175" s="403"/>
      <c r="H175" s="303"/>
      <c r="I175" s="303"/>
      <c r="J175" s="411"/>
      <c r="K175" s="303"/>
      <c r="L175" s="303"/>
      <c r="M175" s="353"/>
      <c r="N175" s="412"/>
      <c r="O175" s="412"/>
      <c r="P175" s="303"/>
    </row>
    <row r="176" spans="2:16" ht="21.95" customHeight="1">
      <c r="B176" s="303"/>
      <c r="C176" s="353"/>
      <c r="D176" s="303"/>
      <c r="E176" s="353"/>
      <c r="F176" s="403"/>
      <c r="G176" s="403"/>
      <c r="H176" s="303"/>
      <c r="I176" s="303"/>
      <c r="J176" s="411"/>
      <c r="K176" s="303"/>
      <c r="L176" s="303"/>
      <c r="M176" s="353"/>
      <c r="N176" s="412"/>
      <c r="O176" s="412"/>
      <c r="P176" s="303"/>
    </row>
    <row r="177" spans="2:16" ht="21.95" customHeight="1">
      <c r="B177" s="303"/>
      <c r="C177" s="353"/>
      <c r="D177" s="303"/>
      <c r="E177" s="353"/>
      <c r="F177" s="403"/>
      <c r="G177" s="403"/>
      <c r="H177" s="303"/>
      <c r="I177" s="303"/>
      <c r="J177" s="411"/>
      <c r="K177" s="303"/>
      <c r="L177" s="303"/>
      <c r="M177" s="353"/>
      <c r="N177" s="412"/>
      <c r="O177" s="412"/>
      <c r="P177" s="303"/>
    </row>
    <row r="178" spans="2:16" ht="21.95" customHeight="1">
      <c r="B178" s="303"/>
      <c r="C178" s="353"/>
      <c r="D178" s="303"/>
      <c r="E178" s="353"/>
      <c r="F178" s="403"/>
      <c r="G178" s="403"/>
      <c r="H178" s="303"/>
      <c r="I178" s="303"/>
      <c r="J178" s="411"/>
      <c r="K178" s="303"/>
      <c r="L178" s="303"/>
      <c r="M178" s="353"/>
      <c r="N178" s="412"/>
      <c r="O178" s="412"/>
      <c r="P178" s="303"/>
    </row>
    <row r="179" spans="2:16" ht="21.95" customHeight="1">
      <c r="B179" s="303"/>
      <c r="C179" s="353"/>
      <c r="D179" s="303"/>
      <c r="E179" s="353"/>
      <c r="F179" s="403"/>
      <c r="G179" s="403"/>
      <c r="H179" s="303"/>
      <c r="I179" s="303"/>
      <c r="J179" s="411"/>
      <c r="K179" s="303"/>
      <c r="L179" s="303"/>
      <c r="M179" s="353"/>
      <c r="N179" s="412"/>
      <c r="O179" s="412"/>
      <c r="P179" s="303"/>
    </row>
    <row r="180" spans="2:16" ht="21.95" customHeight="1">
      <c r="B180" s="303"/>
      <c r="C180" s="353"/>
      <c r="D180" s="303"/>
      <c r="E180" s="353"/>
      <c r="F180" s="403"/>
      <c r="G180" s="403"/>
      <c r="H180" s="303"/>
      <c r="I180" s="303"/>
      <c r="J180" s="411"/>
      <c r="K180" s="303"/>
      <c r="L180" s="303"/>
      <c r="M180" s="353"/>
      <c r="N180" s="412"/>
      <c r="O180" s="412"/>
      <c r="P180" s="303"/>
    </row>
    <row r="181" spans="2:16" ht="21.95" customHeight="1">
      <c r="B181" s="303"/>
      <c r="C181" s="353"/>
      <c r="D181" s="303"/>
      <c r="E181" s="353"/>
      <c r="F181" s="403"/>
      <c r="G181" s="403"/>
      <c r="H181" s="303"/>
      <c r="I181" s="303"/>
      <c r="J181" s="411"/>
      <c r="K181" s="303"/>
      <c r="L181" s="303"/>
      <c r="M181" s="353"/>
      <c r="N181" s="412"/>
      <c r="O181" s="412"/>
      <c r="P181" s="303"/>
    </row>
    <row r="182" spans="2:16" ht="21.95" customHeight="1">
      <c r="B182" s="303"/>
      <c r="C182" s="353"/>
      <c r="D182" s="303"/>
      <c r="E182" s="353"/>
      <c r="F182" s="403"/>
      <c r="G182" s="403"/>
      <c r="H182" s="303"/>
      <c r="I182" s="303"/>
      <c r="J182" s="411"/>
      <c r="K182" s="303"/>
      <c r="L182" s="303"/>
      <c r="M182" s="353"/>
      <c r="N182" s="412"/>
      <c r="O182" s="412"/>
      <c r="P182" s="303"/>
    </row>
    <row r="183" spans="2:16" ht="21.95" customHeight="1">
      <c r="B183" s="303"/>
      <c r="C183" s="353"/>
      <c r="D183" s="303"/>
      <c r="E183" s="353"/>
      <c r="F183" s="403"/>
      <c r="G183" s="403"/>
      <c r="H183" s="303"/>
      <c r="I183" s="303"/>
      <c r="J183" s="411"/>
      <c r="K183" s="303"/>
      <c r="L183" s="303"/>
      <c r="M183" s="353"/>
      <c r="N183" s="412"/>
      <c r="O183" s="412"/>
      <c r="P183" s="303"/>
    </row>
    <row r="184" spans="2:16" ht="21.95" customHeight="1">
      <c r="B184" s="303"/>
      <c r="C184" s="353"/>
      <c r="D184" s="303"/>
      <c r="E184" s="353"/>
      <c r="F184" s="403"/>
      <c r="G184" s="403"/>
      <c r="H184" s="303"/>
      <c r="I184" s="303"/>
      <c r="J184" s="411"/>
      <c r="K184" s="303"/>
      <c r="L184" s="303"/>
      <c r="M184" s="353"/>
      <c r="N184" s="412"/>
      <c r="O184" s="412"/>
      <c r="P184" s="303"/>
    </row>
    <row r="185" spans="2:16" ht="21.95" customHeight="1">
      <c r="B185" s="303"/>
      <c r="C185" s="353"/>
      <c r="D185" s="303"/>
      <c r="E185" s="353"/>
      <c r="F185" s="403"/>
      <c r="G185" s="403"/>
      <c r="H185" s="303"/>
      <c r="I185" s="303"/>
      <c r="J185" s="411"/>
      <c r="K185" s="303"/>
      <c r="L185" s="303"/>
      <c r="M185" s="353"/>
      <c r="N185" s="412"/>
      <c r="O185" s="412"/>
      <c r="P185" s="303"/>
    </row>
    <row r="186" spans="2:16" ht="21.95" customHeight="1">
      <c r="B186" s="303"/>
      <c r="C186" s="353"/>
      <c r="D186" s="303"/>
      <c r="E186" s="353"/>
      <c r="F186" s="403"/>
      <c r="G186" s="403"/>
      <c r="H186" s="303"/>
      <c r="I186" s="303"/>
      <c r="J186" s="411"/>
      <c r="K186" s="303"/>
      <c r="L186" s="303"/>
      <c r="M186" s="353"/>
      <c r="N186" s="412"/>
      <c r="O186" s="412"/>
      <c r="P186" s="303"/>
    </row>
    <row r="187" spans="2:16" ht="21.95" customHeight="1">
      <c r="B187" s="303"/>
      <c r="C187" s="353"/>
      <c r="D187" s="303"/>
      <c r="E187" s="353"/>
      <c r="F187" s="403"/>
      <c r="G187" s="403"/>
      <c r="H187" s="303"/>
      <c r="I187" s="303"/>
      <c r="J187" s="411"/>
      <c r="K187" s="303"/>
      <c r="L187" s="303"/>
      <c r="M187" s="353"/>
      <c r="N187" s="412"/>
      <c r="O187" s="412"/>
      <c r="P187" s="303"/>
    </row>
    <row r="188" spans="2:16" ht="21.95" customHeight="1">
      <c r="B188" s="303"/>
      <c r="C188" s="353"/>
      <c r="D188" s="303"/>
      <c r="E188" s="353"/>
      <c r="F188" s="403"/>
      <c r="G188" s="403"/>
      <c r="H188" s="303"/>
      <c r="I188" s="303"/>
      <c r="J188" s="411"/>
      <c r="K188" s="303"/>
      <c r="L188" s="303"/>
      <c r="M188" s="353"/>
      <c r="N188" s="412"/>
      <c r="O188" s="412"/>
      <c r="P188" s="303"/>
    </row>
    <row r="189" spans="2:16" ht="21.95" customHeight="1">
      <c r="B189" s="303"/>
      <c r="C189" s="353"/>
      <c r="D189" s="303"/>
      <c r="E189" s="353"/>
      <c r="F189" s="403"/>
      <c r="G189" s="403"/>
      <c r="H189" s="303"/>
      <c r="I189" s="303"/>
      <c r="J189" s="411"/>
      <c r="K189" s="303"/>
      <c r="L189" s="303"/>
      <c r="M189" s="353"/>
      <c r="N189" s="412"/>
      <c r="O189" s="412"/>
      <c r="P189" s="303"/>
    </row>
    <row r="190" spans="2:16" ht="21.95" customHeight="1">
      <c r="B190" s="303"/>
      <c r="C190" s="353"/>
      <c r="D190" s="303"/>
      <c r="E190" s="353"/>
      <c r="F190" s="403"/>
      <c r="G190" s="403"/>
      <c r="H190" s="303"/>
      <c r="I190" s="303"/>
      <c r="J190" s="411"/>
      <c r="K190" s="303"/>
      <c r="L190" s="303"/>
      <c r="M190" s="353"/>
      <c r="N190" s="412"/>
      <c r="O190" s="412"/>
      <c r="P190" s="303"/>
    </row>
    <row r="191" spans="2:16" ht="21.95" customHeight="1">
      <c r="B191" s="303"/>
      <c r="C191" s="353"/>
      <c r="D191" s="303"/>
      <c r="E191" s="353"/>
      <c r="F191" s="403"/>
      <c r="G191" s="403"/>
      <c r="H191" s="303"/>
      <c r="I191" s="303"/>
      <c r="J191" s="411"/>
      <c r="K191" s="303"/>
      <c r="L191" s="303"/>
      <c r="M191" s="353"/>
      <c r="N191" s="412"/>
      <c r="O191" s="412"/>
      <c r="P191" s="303"/>
    </row>
    <row r="192" spans="2:16" ht="21.95" customHeight="1">
      <c r="B192" s="303"/>
      <c r="C192" s="353"/>
      <c r="D192" s="303"/>
      <c r="E192" s="353"/>
      <c r="F192" s="403"/>
      <c r="G192" s="403"/>
      <c r="H192" s="303"/>
      <c r="I192" s="303"/>
      <c r="J192" s="411"/>
      <c r="K192" s="303"/>
      <c r="L192" s="303"/>
      <c r="M192" s="353"/>
      <c r="N192" s="412"/>
      <c r="O192" s="412"/>
      <c r="P192" s="303"/>
    </row>
    <row r="193" spans="2:16" ht="21.95" customHeight="1">
      <c r="B193" s="303"/>
      <c r="C193" s="353"/>
      <c r="D193" s="303"/>
      <c r="E193" s="353"/>
      <c r="F193" s="403"/>
      <c r="G193" s="403"/>
      <c r="H193" s="303"/>
      <c r="I193" s="303"/>
      <c r="J193" s="411"/>
      <c r="K193" s="303"/>
      <c r="L193" s="303"/>
      <c r="M193" s="353"/>
      <c r="N193" s="412"/>
      <c r="O193" s="412"/>
      <c r="P193" s="303"/>
    </row>
    <row r="194" spans="2:16" ht="21.95" customHeight="1">
      <c r="B194" s="303"/>
      <c r="C194" s="353"/>
      <c r="D194" s="303"/>
      <c r="E194" s="353"/>
      <c r="F194" s="403"/>
      <c r="G194" s="403"/>
      <c r="H194" s="303"/>
      <c r="I194" s="303"/>
      <c r="J194" s="411"/>
      <c r="K194" s="303"/>
      <c r="L194" s="303"/>
      <c r="M194" s="353"/>
      <c r="N194" s="412"/>
      <c r="O194" s="412"/>
      <c r="P194" s="303"/>
    </row>
    <row r="195" spans="2:16" ht="21.95" customHeight="1">
      <c r="B195" s="303"/>
      <c r="C195" s="353"/>
      <c r="D195" s="303"/>
      <c r="E195" s="353"/>
      <c r="F195" s="403"/>
      <c r="G195" s="403"/>
      <c r="H195" s="303"/>
      <c r="I195" s="303"/>
      <c r="J195" s="411"/>
      <c r="K195" s="303"/>
      <c r="L195" s="303"/>
      <c r="M195" s="353"/>
      <c r="N195" s="412"/>
      <c r="O195" s="412"/>
      <c r="P195" s="303"/>
    </row>
    <row r="196" spans="2:16" ht="21.95" customHeight="1">
      <c r="B196" s="303"/>
      <c r="C196" s="353"/>
      <c r="D196" s="303"/>
      <c r="E196" s="353"/>
      <c r="F196" s="403"/>
      <c r="G196" s="403"/>
      <c r="H196" s="303"/>
      <c r="I196" s="303"/>
      <c r="J196" s="411"/>
      <c r="K196" s="303"/>
      <c r="L196" s="303"/>
      <c r="M196" s="353"/>
      <c r="N196" s="412"/>
      <c r="O196" s="412"/>
      <c r="P196" s="303"/>
    </row>
    <row r="197" spans="2:16" ht="21.95" customHeight="1">
      <c r="B197" s="303"/>
      <c r="C197" s="353"/>
      <c r="D197" s="303"/>
      <c r="E197" s="353"/>
      <c r="F197" s="403"/>
      <c r="G197" s="403"/>
      <c r="H197" s="303"/>
      <c r="I197" s="303"/>
      <c r="J197" s="411"/>
      <c r="K197" s="303"/>
      <c r="L197" s="303"/>
      <c r="M197" s="353"/>
      <c r="N197" s="412"/>
      <c r="O197" s="412"/>
      <c r="P197" s="303"/>
    </row>
    <row r="198" spans="2:16" ht="21.95" customHeight="1">
      <c r="B198" s="303"/>
      <c r="C198" s="353"/>
      <c r="D198" s="303"/>
      <c r="E198" s="353"/>
      <c r="F198" s="403"/>
      <c r="G198" s="403"/>
      <c r="H198" s="303"/>
      <c r="I198" s="303"/>
      <c r="J198" s="411"/>
      <c r="K198" s="303"/>
      <c r="L198" s="303"/>
      <c r="M198" s="353"/>
      <c r="N198" s="412"/>
      <c r="O198" s="412"/>
      <c r="P198" s="303"/>
    </row>
    <row r="199" spans="2:16" ht="21.95" customHeight="1">
      <c r="B199" s="303"/>
      <c r="C199" s="353"/>
      <c r="D199" s="303"/>
      <c r="E199" s="353"/>
      <c r="F199" s="403"/>
      <c r="G199" s="403"/>
      <c r="H199" s="303"/>
      <c r="I199" s="303"/>
      <c r="J199" s="411"/>
      <c r="K199" s="303"/>
      <c r="L199" s="303"/>
      <c r="M199" s="353"/>
      <c r="N199" s="412"/>
      <c r="O199" s="412"/>
      <c r="P199" s="303"/>
    </row>
    <row r="200" spans="2:16" ht="21.95" customHeight="1">
      <c r="B200" s="303"/>
      <c r="C200" s="353"/>
      <c r="D200" s="303"/>
      <c r="E200" s="353"/>
      <c r="F200" s="403"/>
      <c r="G200" s="403"/>
      <c r="H200" s="303"/>
      <c r="I200" s="303"/>
      <c r="J200" s="411"/>
      <c r="K200" s="303"/>
      <c r="L200" s="303"/>
      <c r="M200" s="353"/>
      <c r="N200" s="412"/>
      <c r="O200" s="412"/>
      <c r="P200" s="303"/>
    </row>
    <row r="201" spans="2:16" ht="21.95" customHeight="1">
      <c r="B201" s="303"/>
      <c r="C201" s="353"/>
      <c r="D201" s="303"/>
      <c r="E201" s="353"/>
      <c r="F201" s="403"/>
      <c r="G201" s="403"/>
      <c r="H201" s="303"/>
      <c r="I201" s="303"/>
      <c r="J201" s="411"/>
      <c r="K201" s="303"/>
      <c r="L201" s="303"/>
      <c r="M201" s="353"/>
      <c r="N201" s="412"/>
      <c r="O201" s="412"/>
      <c r="P201" s="303"/>
    </row>
    <row r="202" spans="2:16" ht="21.95" customHeight="1">
      <c r="B202" s="303"/>
      <c r="C202" s="353"/>
      <c r="D202" s="303"/>
      <c r="E202" s="353"/>
      <c r="F202" s="403"/>
      <c r="G202" s="403"/>
      <c r="H202" s="303"/>
      <c r="I202" s="303"/>
      <c r="J202" s="411"/>
      <c r="K202" s="303"/>
      <c r="L202" s="303"/>
      <c r="M202" s="353"/>
      <c r="N202" s="412"/>
      <c r="O202" s="412"/>
      <c r="P202" s="303"/>
    </row>
    <row r="203" spans="2:16" ht="21.95" customHeight="1">
      <c r="B203" s="303"/>
      <c r="C203" s="353"/>
      <c r="D203" s="303"/>
      <c r="E203" s="353"/>
      <c r="F203" s="403"/>
      <c r="G203" s="403"/>
      <c r="H203" s="303"/>
      <c r="I203" s="303"/>
      <c r="J203" s="411"/>
      <c r="K203" s="303"/>
      <c r="L203" s="303"/>
      <c r="M203" s="353"/>
      <c r="N203" s="412"/>
      <c r="O203" s="412"/>
      <c r="P203" s="303"/>
    </row>
    <row r="204" spans="2:16" ht="21.95" customHeight="1">
      <c r="B204" s="303"/>
      <c r="C204" s="353"/>
      <c r="D204" s="303"/>
      <c r="E204" s="353"/>
      <c r="F204" s="403"/>
      <c r="G204" s="403"/>
      <c r="H204" s="303"/>
      <c r="I204" s="303"/>
      <c r="J204" s="411"/>
      <c r="K204" s="303"/>
      <c r="L204" s="303"/>
      <c r="M204" s="353"/>
      <c r="N204" s="412"/>
      <c r="O204" s="412"/>
      <c r="P204" s="303"/>
    </row>
    <row r="205" spans="2:16" ht="21.95" customHeight="1">
      <c r="B205" s="303"/>
      <c r="C205" s="353"/>
      <c r="D205" s="303"/>
      <c r="E205" s="353"/>
      <c r="F205" s="403"/>
      <c r="G205" s="403"/>
      <c r="H205" s="303"/>
      <c r="I205" s="303"/>
      <c r="J205" s="411"/>
      <c r="K205" s="303"/>
      <c r="L205" s="303"/>
      <c r="M205" s="353"/>
      <c r="N205" s="412"/>
      <c r="O205" s="412"/>
      <c r="P205" s="303"/>
    </row>
    <row r="206" spans="2:16" ht="21.95" customHeight="1">
      <c r="B206" s="303"/>
      <c r="C206" s="353"/>
      <c r="D206" s="303"/>
      <c r="E206" s="353"/>
      <c r="F206" s="403"/>
      <c r="G206" s="403"/>
      <c r="H206" s="303"/>
      <c r="I206" s="303"/>
      <c r="J206" s="411"/>
      <c r="K206" s="303"/>
      <c r="L206" s="303"/>
      <c r="M206" s="353"/>
      <c r="N206" s="412"/>
      <c r="O206" s="412"/>
      <c r="P206" s="303"/>
    </row>
    <row r="207" spans="2:16" ht="21.95" customHeight="1">
      <c r="B207" s="303"/>
      <c r="C207" s="353"/>
      <c r="D207" s="303"/>
      <c r="E207" s="353"/>
      <c r="F207" s="403"/>
      <c r="G207" s="403"/>
      <c r="H207" s="303"/>
      <c r="I207" s="303"/>
      <c r="J207" s="411"/>
      <c r="K207" s="303"/>
      <c r="L207" s="303"/>
      <c r="M207" s="353"/>
      <c r="N207" s="412"/>
      <c r="O207" s="412"/>
      <c r="P207" s="303"/>
    </row>
    <row r="208" spans="2:16" ht="21.95" customHeight="1">
      <c r="B208" s="303"/>
      <c r="C208" s="353"/>
      <c r="D208" s="303"/>
      <c r="E208" s="353"/>
      <c r="F208" s="403"/>
      <c r="G208" s="403"/>
      <c r="H208" s="303"/>
      <c r="I208" s="303"/>
      <c r="J208" s="411"/>
      <c r="K208" s="303"/>
      <c r="L208" s="303"/>
      <c r="M208" s="353"/>
      <c r="N208" s="412"/>
      <c r="O208" s="412"/>
      <c r="P208" s="303"/>
    </row>
    <row r="209" spans="2:16" ht="21.95" customHeight="1">
      <c r="B209" s="303"/>
      <c r="C209" s="353"/>
      <c r="D209" s="303"/>
      <c r="E209" s="353"/>
      <c r="F209" s="403"/>
      <c r="G209" s="403"/>
      <c r="H209" s="303"/>
      <c r="I209" s="303"/>
      <c r="J209" s="411"/>
      <c r="K209" s="303"/>
      <c r="L209" s="303"/>
      <c r="M209" s="353"/>
      <c r="N209" s="412"/>
      <c r="O209" s="412"/>
      <c r="P209" s="303"/>
    </row>
    <row r="210" spans="2:16" ht="21.95" customHeight="1">
      <c r="B210" s="303"/>
      <c r="C210" s="353"/>
      <c r="D210" s="303"/>
      <c r="E210" s="353"/>
      <c r="F210" s="403"/>
      <c r="G210" s="403"/>
      <c r="H210" s="303"/>
      <c r="I210" s="303"/>
      <c r="J210" s="411"/>
      <c r="K210" s="303"/>
      <c r="L210" s="303"/>
      <c r="M210" s="353"/>
      <c r="N210" s="412"/>
      <c r="O210" s="412"/>
      <c r="P210" s="303"/>
    </row>
    <row r="211" spans="2:16" ht="21.95" customHeight="1">
      <c r="B211" s="303"/>
      <c r="C211" s="353"/>
      <c r="D211" s="303"/>
      <c r="E211" s="353"/>
      <c r="F211" s="403"/>
      <c r="G211" s="403"/>
      <c r="H211" s="303"/>
      <c r="I211" s="303"/>
      <c r="J211" s="411"/>
      <c r="K211" s="303"/>
      <c r="L211" s="303"/>
      <c r="M211" s="353"/>
      <c r="N211" s="412"/>
      <c r="O211" s="412"/>
      <c r="P211" s="303"/>
    </row>
    <row r="212" spans="2:16" ht="21.95" customHeight="1">
      <c r="B212" s="303"/>
      <c r="C212" s="353"/>
      <c r="D212" s="303"/>
      <c r="E212" s="353"/>
      <c r="F212" s="403"/>
      <c r="G212" s="403"/>
      <c r="H212" s="303"/>
      <c r="I212" s="303"/>
      <c r="J212" s="411"/>
      <c r="K212" s="303"/>
      <c r="L212" s="303"/>
      <c r="M212" s="353"/>
      <c r="N212" s="412"/>
      <c r="O212" s="412"/>
      <c r="P212" s="303"/>
    </row>
    <row r="213" spans="2:16" ht="21.95" customHeight="1">
      <c r="B213" s="303"/>
      <c r="C213" s="353"/>
      <c r="D213" s="303"/>
      <c r="E213" s="353"/>
      <c r="F213" s="403"/>
      <c r="G213" s="403"/>
      <c r="H213" s="303"/>
      <c r="I213" s="303"/>
      <c r="J213" s="411"/>
      <c r="K213" s="303"/>
      <c r="L213" s="303"/>
      <c r="M213" s="353"/>
      <c r="N213" s="412"/>
      <c r="O213" s="412"/>
      <c r="P213" s="303"/>
    </row>
    <row r="214" spans="2:16" ht="21.95" customHeight="1">
      <c r="B214" s="303"/>
      <c r="C214" s="353"/>
      <c r="D214" s="303"/>
      <c r="E214" s="353"/>
      <c r="F214" s="403"/>
      <c r="G214" s="403"/>
      <c r="H214" s="303"/>
      <c r="I214" s="303"/>
      <c r="J214" s="411"/>
      <c r="K214" s="303"/>
      <c r="L214" s="303"/>
      <c r="M214" s="353"/>
      <c r="N214" s="412"/>
      <c r="O214" s="412"/>
      <c r="P214" s="303"/>
    </row>
    <row r="215" spans="2:16" ht="21.95" customHeight="1">
      <c r="B215" s="303"/>
      <c r="C215" s="353"/>
      <c r="D215" s="303"/>
      <c r="E215" s="353"/>
      <c r="F215" s="403"/>
      <c r="G215" s="403"/>
      <c r="H215" s="303"/>
      <c r="I215" s="303"/>
      <c r="J215" s="411"/>
      <c r="K215" s="303"/>
      <c r="L215" s="303"/>
      <c r="M215" s="353"/>
      <c r="N215" s="412"/>
      <c r="O215" s="412"/>
      <c r="P215" s="303"/>
    </row>
    <row r="216" spans="2:16" ht="21.95" customHeight="1">
      <c r="B216" s="303"/>
      <c r="C216" s="353"/>
      <c r="D216" s="303"/>
      <c r="E216" s="353"/>
      <c r="F216" s="403"/>
      <c r="G216" s="403"/>
      <c r="H216" s="303"/>
      <c r="I216" s="303"/>
      <c r="J216" s="411"/>
      <c r="K216" s="303"/>
      <c r="L216" s="303"/>
      <c r="M216" s="353"/>
      <c r="N216" s="412"/>
      <c r="O216" s="412"/>
      <c r="P216" s="303"/>
    </row>
    <row r="217" spans="2:16" ht="21.95" customHeight="1">
      <c r="B217" s="303"/>
      <c r="C217" s="353"/>
      <c r="D217" s="303"/>
      <c r="E217" s="353"/>
      <c r="F217" s="403"/>
      <c r="G217" s="403"/>
      <c r="H217" s="303"/>
      <c r="I217" s="303"/>
      <c r="J217" s="411"/>
      <c r="K217" s="303"/>
      <c r="L217" s="303"/>
      <c r="M217" s="353"/>
      <c r="N217" s="412"/>
      <c r="O217" s="412"/>
      <c r="P217" s="303"/>
    </row>
    <row r="218" spans="2:16" ht="21.95" customHeight="1">
      <c r="B218" s="303"/>
      <c r="C218" s="353"/>
      <c r="D218" s="303"/>
      <c r="E218" s="353"/>
      <c r="F218" s="403"/>
      <c r="G218" s="403"/>
      <c r="H218" s="303"/>
      <c r="I218" s="303"/>
      <c r="J218" s="411"/>
      <c r="K218" s="303"/>
      <c r="L218" s="303"/>
      <c r="M218" s="353"/>
      <c r="N218" s="412"/>
      <c r="O218" s="412"/>
      <c r="P218" s="303"/>
    </row>
    <row r="219" spans="2:16" ht="21.95" customHeight="1">
      <c r="B219" s="303"/>
      <c r="C219" s="353"/>
      <c r="D219" s="303"/>
      <c r="E219" s="353"/>
      <c r="F219" s="403"/>
      <c r="G219" s="403"/>
      <c r="H219" s="303"/>
      <c r="I219" s="303"/>
      <c r="J219" s="411"/>
      <c r="K219" s="303"/>
      <c r="L219" s="303"/>
      <c r="M219" s="353"/>
      <c r="N219" s="412"/>
      <c r="O219" s="412"/>
      <c r="P219" s="303"/>
    </row>
    <row r="220" spans="2:16" ht="21.95" customHeight="1">
      <c r="B220" s="303"/>
      <c r="C220" s="353"/>
      <c r="D220" s="303"/>
      <c r="E220" s="353"/>
      <c r="F220" s="403"/>
      <c r="G220" s="403"/>
      <c r="H220" s="303"/>
      <c r="I220" s="303"/>
      <c r="J220" s="411"/>
      <c r="K220" s="303"/>
      <c r="L220" s="303"/>
      <c r="M220" s="353"/>
      <c r="N220" s="412"/>
      <c r="O220" s="412"/>
      <c r="P220" s="303"/>
    </row>
    <row r="221" spans="2:16" ht="21.95" customHeight="1">
      <c r="B221" s="303"/>
      <c r="C221" s="353"/>
      <c r="D221" s="303"/>
      <c r="E221" s="353"/>
      <c r="F221" s="403"/>
      <c r="G221" s="403"/>
      <c r="H221" s="303"/>
      <c r="I221" s="303"/>
      <c r="J221" s="411"/>
      <c r="K221" s="303"/>
      <c r="L221" s="303"/>
      <c r="M221" s="353"/>
      <c r="N221" s="412"/>
      <c r="O221" s="412"/>
      <c r="P221" s="303"/>
    </row>
    <row r="222" spans="2:16" ht="21.95" customHeight="1">
      <c r="B222" s="303"/>
      <c r="C222" s="353"/>
      <c r="D222" s="303"/>
      <c r="E222" s="353"/>
      <c r="F222" s="403"/>
      <c r="G222" s="403"/>
      <c r="H222" s="303"/>
      <c r="I222" s="303"/>
      <c r="J222" s="411"/>
      <c r="K222" s="303"/>
      <c r="L222" s="303"/>
      <c r="M222" s="353"/>
      <c r="N222" s="412"/>
      <c r="O222" s="412"/>
      <c r="P222" s="303"/>
    </row>
    <row r="223" spans="2:16" ht="21.95" customHeight="1">
      <c r="B223" s="303"/>
      <c r="C223" s="353"/>
      <c r="D223" s="303"/>
      <c r="E223" s="353"/>
      <c r="F223" s="403"/>
      <c r="G223" s="403"/>
      <c r="H223" s="303"/>
      <c r="I223" s="303"/>
      <c r="J223" s="411"/>
      <c r="K223" s="303"/>
      <c r="L223" s="303"/>
      <c r="M223" s="353"/>
      <c r="N223" s="412"/>
      <c r="O223" s="412"/>
      <c r="P223" s="303"/>
    </row>
    <row r="224" spans="2:16" ht="21.95" customHeight="1">
      <c r="B224" s="303"/>
      <c r="C224" s="353"/>
      <c r="D224" s="303"/>
      <c r="E224" s="353"/>
      <c r="F224" s="403"/>
      <c r="G224" s="403"/>
      <c r="H224" s="303"/>
      <c r="I224" s="303"/>
      <c r="J224" s="411"/>
      <c r="K224" s="303"/>
      <c r="L224" s="303"/>
      <c r="M224" s="353"/>
      <c r="N224" s="412"/>
      <c r="O224" s="412"/>
      <c r="P224" s="303"/>
    </row>
    <row r="225" spans="2:16" ht="21.95" customHeight="1">
      <c r="B225" s="303"/>
      <c r="C225" s="353"/>
      <c r="D225" s="303"/>
      <c r="E225" s="353"/>
      <c r="F225" s="403"/>
      <c r="G225" s="403"/>
      <c r="H225" s="303"/>
      <c r="I225" s="303"/>
      <c r="J225" s="411"/>
      <c r="K225" s="303"/>
      <c r="L225" s="303"/>
      <c r="M225" s="353"/>
      <c r="N225" s="412"/>
      <c r="O225" s="412"/>
      <c r="P225" s="303"/>
    </row>
    <row r="226" spans="2:16" ht="21.95" customHeight="1">
      <c r="B226" s="303"/>
      <c r="C226" s="353"/>
      <c r="D226" s="303"/>
      <c r="E226" s="353"/>
      <c r="F226" s="403"/>
      <c r="G226" s="403"/>
      <c r="H226" s="303"/>
      <c r="I226" s="303"/>
      <c r="J226" s="411"/>
      <c r="K226" s="303"/>
      <c r="L226" s="303"/>
      <c r="M226" s="353"/>
      <c r="N226" s="412"/>
      <c r="O226" s="412"/>
      <c r="P226" s="303"/>
    </row>
    <row r="227" spans="2:16" ht="21.95" customHeight="1">
      <c r="B227" s="303"/>
      <c r="C227" s="353"/>
      <c r="D227" s="303"/>
      <c r="E227" s="353"/>
      <c r="F227" s="403"/>
      <c r="G227" s="403"/>
      <c r="H227" s="303"/>
      <c r="I227" s="303"/>
      <c r="J227" s="411"/>
      <c r="K227" s="303"/>
      <c r="L227" s="303"/>
      <c r="M227" s="353"/>
      <c r="N227" s="412"/>
      <c r="O227" s="412"/>
      <c r="P227" s="303"/>
    </row>
    <row r="228" spans="2:16" ht="21.95" customHeight="1">
      <c r="B228" s="303"/>
      <c r="C228" s="353"/>
      <c r="D228" s="303"/>
      <c r="E228" s="353"/>
      <c r="F228" s="403"/>
      <c r="G228" s="403"/>
      <c r="H228" s="303"/>
      <c r="I228" s="303"/>
      <c r="J228" s="411"/>
      <c r="K228" s="303"/>
      <c r="L228" s="303"/>
      <c r="M228" s="353"/>
      <c r="N228" s="412"/>
      <c r="O228" s="412"/>
      <c r="P228" s="303"/>
    </row>
    <row r="229" spans="2:16" ht="21.95" customHeight="1">
      <c r="B229" s="303"/>
      <c r="C229" s="353"/>
      <c r="D229" s="303"/>
      <c r="E229" s="353"/>
      <c r="F229" s="403"/>
      <c r="G229" s="403"/>
      <c r="H229" s="303"/>
      <c r="I229" s="303"/>
      <c r="J229" s="411"/>
      <c r="K229" s="303"/>
      <c r="L229" s="303"/>
      <c r="M229" s="353"/>
      <c r="N229" s="412"/>
      <c r="O229" s="412"/>
      <c r="P229" s="303"/>
    </row>
    <row r="230" spans="2:16" ht="21.95" customHeight="1">
      <c r="B230" s="303"/>
      <c r="C230" s="353"/>
      <c r="D230" s="303"/>
      <c r="E230" s="353"/>
      <c r="F230" s="403"/>
      <c r="G230" s="403"/>
      <c r="H230" s="303"/>
      <c r="I230" s="303"/>
      <c r="J230" s="411"/>
      <c r="K230" s="303"/>
      <c r="L230" s="303"/>
      <c r="M230" s="353"/>
      <c r="N230" s="412"/>
      <c r="O230" s="412"/>
      <c r="P230" s="303"/>
    </row>
    <row r="231" spans="2:16" ht="21.95" customHeight="1">
      <c r="B231" s="303"/>
      <c r="C231" s="353"/>
      <c r="D231" s="303"/>
      <c r="E231" s="353"/>
      <c r="F231" s="403"/>
      <c r="G231" s="403"/>
      <c r="H231" s="303"/>
      <c r="I231" s="303"/>
      <c r="J231" s="411"/>
      <c r="K231" s="303"/>
      <c r="L231" s="303"/>
      <c r="M231" s="353"/>
      <c r="N231" s="412"/>
      <c r="O231" s="412"/>
      <c r="P231" s="303"/>
    </row>
    <row r="232" spans="2:16" ht="21.95" customHeight="1">
      <c r="B232" s="303"/>
      <c r="C232" s="353"/>
      <c r="D232" s="303"/>
      <c r="E232" s="353"/>
      <c r="F232" s="403"/>
      <c r="G232" s="403"/>
      <c r="H232" s="303"/>
      <c r="I232" s="303"/>
      <c r="J232" s="411"/>
      <c r="K232" s="303"/>
      <c r="L232" s="303"/>
      <c r="M232" s="353"/>
      <c r="N232" s="412"/>
      <c r="O232" s="412"/>
      <c r="P232" s="303"/>
    </row>
    <row r="233" spans="2:16" ht="21.95" customHeight="1">
      <c r="B233" s="303"/>
      <c r="C233" s="353"/>
      <c r="D233" s="303"/>
      <c r="E233" s="353"/>
      <c r="F233" s="403"/>
      <c r="G233" s="403"/>
      <c r="H233" s="303"/>
      <c r="I233" s="303"/>
      <c r="J233" s="411"/>
      <c r="K233" s="303"/>
      <c r="L233" s="303"/>
      <c r="M233" s="353"/>
      <c r="N233" s="412"/>
      <c r="O233" s="412"/>
      <c r="P233" s="303"/>
    </row>
    <row r="234" spans="2:16" ht="21.95" customHeight="1">
      <c r="B234" s="303"/>
      <c r="C234" s="353"/>
      <c r="D234" s="303"/>
      <c r="E234" s="353"/>
      <c r="F234" s="403"/>
      <c r="G234" s="403"/>
      <c r="H234" s="303"/>
      <c r="I234" s="303"/>
      <c r="J234" s="411"/>
      <c r="K234" s="303"/>
      <c r="L234" s="303"/>
      <c r="M234" s="353"/>
      <c r="N234" s="412"/>
      <c r="O234" s="412"/>
      <c r="P234" s="303"/>
    </row>
    <row r="235" spans="2:16" ht="21.95" customHeight="1">
      <c r="B235" s="303"/>
      <c r="C235" s="353"/>
      <c r="D235" s="303"/>
      <c r="E235" s="353"/>
      <c r="F235" s="403"/>
      <c r="G235" s="403"/>
      <c r="H235" s="303"/>
      <c r="I235" s="303"/>
      <c r="J235" s="411"/>
      <c r="K235" s="303"/>
      <c r="L235" s="303"/>
      <c r="M235" s="353"/>
      <c r="N235" s="412"/>
      <c r="O235" s="412"/>
      <c r="P235" s="303"/>
    </row>
    <row r="236" spans="2:16" ht="21.95" customHeight="1">
      <c r="B236" s="303"/>
      <c r="C236" s="353"/>
      <c r="D236" s="303"/>
      <c r="E236" s="353"/>
      <c r="F236" s="403"/>
      <c r="G236" s="403"/>
      <c r="H236" s="303"/>
      <c r="I236" s="303"/>
      <c r="J236" s="411"/>
      <c r="K236" s="303"/>
      <c r="L236" s="303"/>
      <c r="M236" s="353"/>
      <c r="N236" s="412"/>
      <c r="O236" s="412"/>
      <c r="P236" s="303"/>
    </row>
    <row r="237" spans="2:16" ht="21.95" customHeight="1">
      <c r="B237" s="303"/>
      <c r="C237" s="353"/>
      <c r="D237" s="303"/>
      <c r="E237" s="353"/>
      <c r="F237" s="403"/>
      <c r="G237" s="403"/>
      <c r="H237" s="303"/>
      <c r="I237" s="303"/>
      <c r="J237" s="411"/>
      <c r="K237" s="303"/>
      <c r="L237" s="303"/>
      <c r="M237" s="353"/>
      <c r="N237" s="412"/>
      <c r="O237" s="412"/>
      <c r="P237" s="303"/>
    </row>
    <row r="238" spans="2:16" ht="21.95" customHeight="1">
      <c r="B238" s="303"/>
      <c r="C238" s="353"/>
      <c r="D238" s="303"/>
      <c r="E238" s="353"/>
      <c r="F238" s="403"/>
      <c r="G238" s="403"/>
      <c r="H238" s="303"/>
      <c r="I238" s="303"/>
      <c r="J238" s="411"/>
      <c r="K238" s="303"/>
      <c r="L238" s="303"/>
      <c r="M238" s="353"/>
      <c r="N238" s="412"/>
      <c r="O238" s="412"/>
      <c r="P238" s="303"/>
    </row>
    <row r="239" spans="2:16" ht="21.95" customHeight="1">
      <c r="B239" s="303"/>
      <c r="C239" s="353"/>
      <c r="D239" s="303"/>
      <c r="E239" s="353"/>
      <c r="F239" s="403"/>
      <c r="G239" s="403"/>
      <c r="H239" s="303"/>
      <c r="I239" s="303"/>
      <c r="J239" s="411"/>
      <c r="K239" s="303"/>
      <c r="L239" s="303"/>
      <c r="M239" s="353"/>
      <c r="N239" s="412"/>
      <c r="O239" s="412"/>
      <c r="P239" s="303"/>
    </row>
    <row r="240" spans="2:16" ht="21.95" customHeight="1">
      <c r="B240" s="303"/>
      <c r="C240" s="353"/>
      <c r="D240" s="303"/>
      <c r="E240" s="353"/>
      <c r="F240" s="403"/>
      <c r="G240" s="403"/>
      <c r="H240" s="303"/>
      <c r="I240" s="303"/>
      <c r="J240" s="411"/>
      <c r="K240" s="303"/>
      <c r="L240" s="303"/>
      <c r="M240" s="353"/>
      <c r="N240" s="412"/>
      <c r="O240" s="412"/>
      <c r="P240" s="303"/>
    </row>
    <row r="241" spans="2:16" ht="21.95" customHeight="1">
      <c r="B241" s="303"/>
      <c r="C241" s="353"/>
      <c r="D241" s="303"/>
      <c r="E241" s="353"/>
      <c r="F241" s="403"/>
      <c r="G241" s="403"/>
      <c r="H241" s="303"/>
      <c r="I241" s="303"/>
      <c r="J241" s="411"/>
      <c r="K241" s="303"/>
      <c r="L241" s="303"/>
      <c r="M241" s="353"/>
      <c r="N241" s="412"/>
      <c r="O241" s="412"/>
      <c r="P241" s="303"/>
    </row>
    <row r="242" spans="2:16" ht="21.95" customHeight="1">
      <c r="B242" s="303"/>
      <c r="C242" s="353"/>
      <c r="D242" s="303"/>
      <c r="E242" s="353"/>
      <c r="F242" s="403"/>
      <c r="G242" s="403"/>
      <c r="H242" s="303"/>
      <c r="I242" s="303"/>
      <c r="J242" s="411"/>
      <c r="K242" s="303"/>
      <c r="L242" s="303"/>
      <c r="M242" s="353"/>
      <c r="N242" s="412"/>
      <c r="O242" s="412"/>
      <c r="P242" s="303"/>
    </row>
    <row r="243" spans="2:16" ht="21.95" customHeight="1">
      <c r="B243" s="303"/>
      <c r="C243" s="353"/>
      <c r="D243" s="303"/>
      <c r="E243" s="353"/>
      <c r="F243" s="403"/>
      <c r="G243" s="403"/>
      <c r="H243" s="303"/>
      <c r="I243" s="303"/>
      <c r="J243" s="411"/>
      <c r="K243" s="303"/>
      <c r="L243" s="303"/>
      <c r="M243" s="353"/>
      <c r="N243" s="412"/>
      <c r="O243" s="412"/>
      <c r="P243" s="303"/>
    </row>
    <row r="244" spans="2:16" ht="21.95" customHeight="1">
      <c r="B244" s="303"/>
      <c r="C244" s="353"/>
      <c r="D244" s="303"/>
      <c r="E244" s="353"/>
      <c r="F244" s="403"/>
      <c r="G244" s="403"/>
      <c r="H244" s="303"/>
      <c r="I244" s="303"/>
      <c r="J244" s="411"/>
      <c r="K244" s="303"/>
      <c r="L244" s="303"/>
      <c r="M244" s="353"/>
      <c r="N244" s="412"/>
      <c r="O244" s="412"/>
      <c r="P244" s="303"/>
    </row>
    <row r="245" spans="2:16" ht="21.95" customHeight="1">
      <c r="B245" s="303"/>
      <c r="C245" s="353"/>
      <c r="D245" s="303"/>
      <c r="E245" s="353"/>
      <c r="F245" s="403"/>
      <c r="G245" s="403"/>
      <c r="H245" s="303"/>
      <c r="I245" s="303"/>
      <c r="J245" s="411"/>
      <c r="K245" s="303"/>
      <c r="L245" s="303"/>
      <c r="M245" s="353"/>
      <c r="N245" s="412"/>
      <c r="O245" s="412"/>
      <c r="P245" s="303"/>
    </row>
    <row r="246" spans="2:16" ht="21.95" customHeight="1">
      <c r="B246" s="303"/>
      <c r="C246" s="353"/>
      <c r="D246" s="303"/>
      <c r="E246" s="353"/>
      <c r="F246" s="403"/>
      <c r="G246" s="403"/>
      <c r="H246" s="303"/>
      <c r="I246" s="303"/>
      <c r="J246" s="411"/>
      <c r="K246" s="303"/>
      <c r="L246" s="303"/>
      <c r="M246" s="353"/>
      <c r="N246" s="412"/>
      <c r="O246" s="412"/>
      <c r="P246" s="303"/>
    </row>
    <row r="247" spans="2:16" ht="21.95" customHeight="1">
      <c r="F247" s="413"/>
      <c r="G247" s="413"/>
      <c r="I247" s="303"/>
      <c r="J247" s="411"/>
      <c r="K247" s="303"/>
      <c r="L247" s="303"/>
      <c r="M247" s="353"/>
      <c r="N247" s="412"/>
      <c r="O247" s="412"/>
      <c r="P247" s="303"/>
    </row>
    <row r="248" spans="2:16" ht="21.95" customHeight="1">
      <c r="F248" s="413"/>
      <c r="G248" s="413"/>
      <c r="I248" s="303"/>
      <c r="J248" s="411"/>
      <c r="K248" s="303"/>
      <c r="L248" s="303"/>
      <c r="M248" s="353"/>
      <c r="N248" s="412"/>
      <c r="O248" s="412"/>
      <c r="P248" s="303"/>
    </row>
    <row r="249" spans="2:16" ht="21.95" customHeight="1">
      <c r="F249" s="413"/>
      <c r="G249" s="413"/>
      <c r="I249" s="303"/>
      <c r="J249" s="411"/>
      <c r="K249" s="303"/>
      <c r="L249" s="303"/>
      <c r="M249" s="353"/>
      <c r="N249" s="412"/>
      <c r="O249" s="412"/>
      <c r="P249" s="303"/>
    </row>
    <row r="250" spans="2:16" ht="21.95" customHeight="1">
      <c r="F250" s="413"/>
      <c r="G250" s="413"/>
      <c r="I250" s="303"/>
      <c r="J250" s="411"/>
      <c r="K250" s="303"/>
      <c r="L250" s="303"/>
      <c r="M250" s="353"/>
      <c r="N250" s="412"/>
      <c r="O250" s="412"/>
      <c r="P250" s="303"/>
    </row>
    <row r="251" spans="2:16" ht="21.95" customHeight="1">
      <c r="F251" s="413"/>
      <c r="G251" s="413"/>
      <c r="I251" s="303"/>
      <c r="J251" s="411"/>
      <c r="K251" s="303"/>
      <c r="L251" s="303"/>
      <c r="M251" s="353"/>
      <c r="N251" s="412"/>
      <c r="O251" s="412"/>
      <c r="P251" s="303"/>
    </row>
    <row r="252" spans="2:16" ht="21.95" customHeight="1">
      <c r="F252" s="413"/>
      <c r="G252" s="413"/>
      <c r="I252" s="303"/>
      <c r="J252" s="411"/>
      <c r="K252" s="303"/>
      <c r="L252" s="303"/>
      <c r="M252" s="353"/>
      <c r="N252" s="412"/>
      <c r="O252" s="412"/>
      <c r="P252" s="303"/>
    </row>
    <row r="253" spans="2:16" ht="21.95" customHeight="1">
      <c r="F253" s="413"/>
      <c r="G253" s="413"/>
      <c r="I253" s="303"/>
      <c r="J253" s="411"/>
      <c r="K253" s="303"/>
      <c r="L253" s="303"/>
      <c r="M253" s="353"/>
      <c r="N253" s="412"/>
      <c r="O253" s="412"/>
      <c r="P253" s="303"/>
    </row>
    <row r="254" spans="2:16" ht="21.95" customHeight="1">
      <c r="F254" s="413"/>
      <c r="G254" s="413"/>
      <c r="I254" s="303"/>
      <c r="J254" s="411"/>
      <c r="K254" s="303"/>
      <c r="L254" s="303"/>
      <c r="M254" s="353"/>
      <c r="N254" s="412"/>
      <c r="O254" s="412"/>
      <c r="P254" s="303"/>
    </row>
    <row r="255" spans="2:16" ht="21.95" customHeight="1">
      <c r="F255" s="413"/>
      <c r="G255" s="413"/>
      <c r="I255" s="303"/>
      <c r="J255" s="411"/>
      <c r="K255" s="303"/>
      <c r="L255" s="303"/>
      <c r="M255" s="353"/>
      <c r="N255" s="412"/>
      <c r="O255" s="412"/>
      <c r="P255" s="303"/>
    </row>
    <row r="256" spans="2:16" ht="21.95" customHeight="1">
      <c r="F256" s="413"/>
      <c r="G256" s="413"/>
      <c r="I256" s="303"/>
      <c r="J256" s="411"/>
      <c r="K256" s="303"/>
      <c r="L256" s="303"/>
      <c r="M256" s="353"/>
      <c r="N256" s="412"/>
      <c r="O256" s="412"/>
      <c r="P256" s="303"/>
    </row>
    <row r="257" spans="6:16" ht="21.95" customHeight="1">
      <c r="F257" s="413"/>
      <c r="G257" s="413"/>
      <c r="I257" s="303"/>
      <c r="J257" s="411"/>
      <c r="K257" s="303"/>
      <c r="L257" s="303"/>
      <c r="M257" s="353"/>
      <c r="N257" s="412"/>
      <c r="O257" s="412"/>
      <c r="P257" s="303"/>
    </row>
    <row r="258" spans="6:16" ht="21.95" customHeight="1">
      <c r="F258" s="413"/>
      <c r="G258" s="413"/>
      <c r="I258" s="303"/>
      <c r="J258" s="411"/>
      <c r="K258" s="303"/>
      <c r="L258" s="303"/>
      <c r="M258" s="353"/>
      <c r="N258" s="412"/>
      <c r="O258" s="412"/>
      <c r="P258" s="303"/>
    </row>
    <row r="259" spans="6:16" ht="21.95" customHeight="1">
      <c r="F259" s="413"/>
      <c r="G259" s="413"/>
      <c r="I259" s="303"/>
      <c r="J259" s="411"/>
      <c r="K259" s="303"/>
      <c r="L259" s="303"/>
      <c r="M259" s="353"/>
      <c r="N259" s="412"/>
      <c r="O259" s="412"/>
      <c r="P259" s="303"/>
    </row>
    <row r="260" spans="6:16" ht="21.95" customHeight="1">
      <c r="F260" s="413"/>
      <c r="G260" s="413"/>
      <c r="I260" s="303"/>
      <c r="J260" s="411"/>
      <c r="K260" s="303"/>
      <c r="L260" s="303"/>
      <c r="M260" s="353"/>
      <c r="N260" s="412"/>
      <c r="O260" s="412"/>
      <c r="P260" s="303"/>
    </row>
    <row r="261" spans="6:16" ht="21.95" customHeight="1">
      <c r="F261" s="413"/>
      <c r="G261" s="413"/>
      <c r="I261" s="303"/>
      <c r="J261" s="411"/>
      <c r="K261" s="303"/>
      <c r="L261" s="303"/>
      <c r="M261" s="353"/>
      <c r="N261" s="412"/>
      <c r="O261" s="412"/>
      <c r="P261" s="303"/>
    </row>
    <row r="262" spans="6:16" ht="21.95" customHeight="1">
      <c r="F262" s="413"/>
      <c r="G262" s="413"/>
      <c r="I262" s="303"/>
      <c r="J262" s="411"/>
      <c r="K262" s="303"/>
      <c r="L262" s="303"/>
      <c r="M262" s="353"/>
      <c r="N262" s="412"/>
      <c r="O262" s="412"/>
      <c r="P262" s="303"/>
    </row>
    <row r="263" spans="6:16" ht="21.95" customHeight="1">
      <c r="F263" s="413"/>
      <c r="G263" s="413"/>
      <c r="I263" s="303"/>
      <c r="J263" s="411"/>
      <c r="K263" s="303"/>
      <c r="L263" s="303"/>
      <c r="M263" s="353"/>
      <c r="N263" s="412"/>
      <c r="O263" s="412"/>
      <c r="P263" s="303"/>
    </row>
    <row r="264" spans="6:16" ht="21.95" customHeight="1">
      <c r="F264" s="413"/>
      <c r="G264" s="413"/>
      <c r="I264" s="303"/>
      <c r="J264" s="411"/>
      <c r="K264" s="303"/>
      <c r="L264" s="303"/>
      <c r="M264" s="353"/>
      <c r="N264" s="412"/>
      <c r="O264" s="412"/>
      <c r="P264" s="303"/>
    </row>
    <row r="265" spans="6:16" ht="21.95" customHeight="1">
      <c r="F265" s="413"/>
      <c r="G265" s="413"/>
      <c r="I265" s="303"/>
      <c r="J265" s="411"/>
      <c r="K265" s="303"/>
      <c r="L265" s="303"/>
      <c r="M265" s="353"/>
      <c r="N265" s="412"/>
      <c r="O265" s="412"/>
      <c r="P265" s="303"/>
    </row>
    <row r="266" spans="6:16" ht="21.95" customHeight="1">
      <c r="F266" s="413"/>
      <c r="G266" s="413"/>
      <c r="I266" s="303"/>
      <c r="J266" s="411"/>
      <c r="K266" s="303"/>
      <c r="L266" s="303"/>
      <c r="M266" s="353"/>
      <c r="N266" s="412"/>
      <c r="O266" s="412"/>
      <c r="P266" s="303"/>
    </row>
    <row r="267" spans="6:16" ht="21.95" customHeight="1">
      <c r="F267" s="413"/>
      <c r="G267" s="413"/>
      <c r="I267" s="303"/>
      <c r="J267" s="411"/>
      <c r="K267" s="303"/>
      <c r="L267" s="303"/>
      <c r="M267" s="353"/>
      <c r="N267" s="412"/>
      <c r="O267" s="412"/>
      <c r="P267" s="303"/>
    </row>
    <row r="268" spans="6:16" ht="21.95" customHeight="1">
      <c r="F268" s="413"/>
      <c r="G268" s="413"/>
      <c r="I268" s="303"/>
      <c r="J268" s="411"/>
      <c r="K268" s="303"/>
      <c r="L268" s="303"/>
      <c r="M268" s="353"/>
      <c r="N268" s="412"/>
      <c r="O268" s="412"/>
      <c r="P268" s="303"/>
    </row>
    <row r="269" spans="6:16" ht="21.95" customHeight="1">
      <c r="F269" s="413"/>
      <c r="G269" s="413"/>
      <c r="I269" s="303"/>
      <c r="J269" s="411"/>
      <c r="K269" s="303"/>
      <c r="L269" s="303"/>
      <c r="M269" s="353"/>
      <c r="N269" s="412"/>
      <c r="O269" s="412"/>
      <c r="P269" s="303"/>
    </row>
    <row r="270" spans="6:16" ht="21.95" customHeight="1">
      <c r="F270" s="413"/>
      <c r="G270" s="413"/>
      <c r="I270" s="303"/>
      <c r="J270" s="411"/>
      <c r="K270" s="303"/>
      <c r="L270" s="303"/>
      <c r="M270" s="353"/>
      <c r="N270" s="412"/>
      <c r="O270" s="412"/>
      <c r="P270" s="303"/>
    </row>
    <row r="271" spans="6:16" ht="21.95" customHeight="1">
      <c r="F271" s="413"/>
      <c r="G271" s="413"/>
      <c r="I271" s="303"/>
    </row>
    <row r="272" spans="6:16" ht="21.95" customHeight="1">
      <c r="F272" s="413"/>
      <c r="G272" s="413"/>
      <c r="I272" s="303"/>
    </row>
    <row r="273" spans="6:9" ht="21.95" customHeight="1">
      <c r="F273" s="413"/>
      <c r="G273" s="413"/>
      <c r="I273" s="303"/>
    </row>
    <row r="274" spans="6:9" ht="21.95" customHeight="1">
      <c r="F274" s="413"/>
      <c r="G274" s="413"/>
      <c r="I274" s="303"/>
    </row>
    <row r="275" spans="6:9" ht="21.95" customHeight="1">
      <c r="F275" s="413"/>
      <c r="G275" s="413"/>
      <c r="I275" s="303"/>
    </row>
    <row r="276" spans="6:9" ht="21.95" customHeight="1">
      <c r="F276" s="413"/>
      <c r="G276" s="413"/>
      <c r="I276" s="303"/>
    </row>
    <row r="277" spans="6:9" ht="21.95" customHeight="1">
      <c r="F277" s="413"/>
      <c r="G277" s="413"/>
      <c r="I277" s="303"/>
    </row>
    <row r="278" spans="6:9" ht="21.95" customHeight="1">
      <c r="F278" s="413"/>
      <c r="G278" s="413"/>
      <c r="I278" s="303"/>
    </row>
    <row r="279" spans="6:9" ht="21.95" customHeight="1">
      <c r="F279" s="413"/>
      <c r="G279" s="413"/>
      <c r="I279" s="303"/>
    </row>
    <row r="280" spans="6:9" ht="21.95" customHeight="1">
      <c r="F280" s="413"/>
      <c r="G280" s="413"/>
      <c r="I280" s="303"/>
    </row>
    <row r="281" spans="6:9" ht="21.95" customHeight="1">
      <c r="F281" s="413"/>
      <c r="G281" s="413"/>
      <c r="I281" s="303"/>
    </row>
    <row r="282" spans="6:9" ht="21.95" customHeight="1">
      <c r="F282" s="413"/>
      <c r="G282" s="413"/>
      <c r="I282" s="303"/>
    </row>
    <row r="283" spans="6:9" ht="21.95" customHeight="1">
      <c r="F283" s="413"/>
      <c r="G283" s="413"/>
    </row>
    <row r="284" spans="6:9" ht="21.95" customHeight="1">
      <c r="F284" s="413"/>
      <c r="G284" s="413"/>
    </row>
    <row r="285" spans="6:9" ht="21.95" customHeight="1">
      <c r="F285" s="413"/>
      <c r="G285" s="413"/>
    </row>
    <row r="286" spans="6:9" ht="21.95" customHeight="1">
      <c r="F286" s="413"/>
      <c r="G286" s="413"/>
    </row>
    <row r="287" spans="6:9" ht="21.95" customHeight="1">
      <c r="F287" s="413"/>
      <c r="G287" s="413"/>
    </row>
    <row r="288" spans="6:9" ht="21.95" customHeight="1">
      <c r="F288" s="413"/>
      <c r="G288" s="413"/>
    </row>
    <row r="289" spans="6:7" ht="21.95" customHeight="1">
      <c r="F289" s="413"/>
      <c r="G289" s="413"/>
    </row>
    <row r="290" spans="6:7" ht="21.95" customHeight="1">
      <c r="F290" s="413"/>
      <c r="G290" s="413"/>
    </row>
    <row r="291" spans="6:7" ht="21.95" customHeight="1">
      <c r="F291" s="413"/>
      <c r="G291" s="413"/>
    </row>
    <row r="292" spans="6:7" ht="21.95" customHeight="1">
      <c r="F292" s="413"/>
      <c r="G292" s="413"/>
    </row>
    <row r="293" spans="6:7" ht="21.95" customHeight="1">
      <c r="F293" s="413"/>
      <c r="G293" s="413"/>
    </row>
    <row r="294" spans="6:7" ht="21.95" customHeight="1">
      <c r="F294" s="413"/>
      <c r="G294" s="413"/>
    </row>
    <row r="295" spans="6:7" ht="21.95" customHeight="1">
      <c r="F295" s="413"/>
      <c r="G295" s="413"/>
    </row>
    <row r="296" spans="6:7" ht="21.95" customHeight="1">
      <c r="F296" s="413"/>
      <c r="G296" s="413"/>
    </row>
    <row r="297" spans="6:7" ht="21.95" customHeight="1">
      <c r="F297" s="413"/>
      <c r="G297" s="413"/>
    </row>
    <row r="298" spans="6:7" ht="21.95" customHeight="1">
      <c r="F298" s="413"/>
      <c r="G298" s="413"/>
    </row>
    <row r="299" spans="6:7" ht="21.95" customHeight="1">
      <c r="F299" s="413"/>
      <c r="G299" s="413"/>
    </row>
    <row r="300" spans="6:7" ht="21.95" customHeight="1">
      <c r="F300" s="413"/>
      <c r="G300" s="413"/>
    </row>
    <row r="301" spans="6:7" ht="21.95" customHeight="1">
      <c r="F301" s="413"/>
      <c r="G301" s="413"/>
    </row>
    <row r="302" spans="6:7" ht="21.95" customHeight="1">
      <c r="F302" s="413"/>
      <c r="G302" s="413"/>
    </row>
    <row r="303" spans="6:7" ht="21.95" customHeight="1">
      <c r="F303" s="413"/>
      <c r="G303" s="413"/>
    </row>
    <row r="304" spans="6:7" ht="21.95" customHeight="1">
      <c r="F304" s="413"/>
      <c r="G304" s="413"/>
    </row>
    <row r="305" spans="6:7" ht="21.95" customHeight="1">
      <c r="F305" s="413"/>
      <c r="G305" s="413"/>
    </row>
    <row r="306" spans="6:7" ht="21.95" customHeight="1">
      <c r="F306" s="413"/>
      <c r="G306" s="413"/>
    </row>
    <row r="307" spans="6:7" ht="21.95" customHeight="1">
      <c r="F307" s="413"/>
      <c r="G307" s="413"/>
    </row>
    <row r="308" spans="6:7" ht="21.95" customHeight="1">
      <c r="F308" s="413"/>
      <c r="G308" s="413"/>
    </row>
    <row r="309" spans="6:7" ht="21.95" customHeight="1">
      <c r="F309" s="413"/>
      <c r="G309" s="413"/>
    </row>
    <row r="310" spans="6:7" ht="21.95" customHeight="1">
      <c r="F310" s="413"/>
      <c r="G310" s="413"/>
    </row>
    <row r="311" spans="6:7" ht="21.95" customHeight="1">
      <c r="F311" s="413"/>
      <c r="G311" s="413"/>
    </row>
    <row r="312" spans="6:7" ht="21.95" customHeight="1">
      <c r="F312" s="413"/>
      <c r="G312" s="413"/>
    </row>
    <row r="313" spans="6:7" ht="21.95" customHeight="1">
      <c r="F313" s="413"/>
      <c r="G313" s="413"/>
    </row>
    <row r="314" spans="6:7" ht="21.95" customHeight="1">
      <c r="F314" s="413"/>
      <c r="G314" s="413"/>
    </row>
    <row r="315" spans="6:7" ht="21.95" customHeight="1">
      <c r="F315" s="413"/>
      <c r="G315" s="413"/>
    </row>
    <row r="316" spans="6:7" ht="21.95" customHeight="1">
      <c r="F316" s="413"/>
      <c r="G316" s="413"/>
    </row>
    <row r="317" spans="6:7" ht="21.95" customHeight="1">
      <c r="F317" s="413"/>
      <c r="G317" s="413"/>
    </row>
    <row r="318" spans="6:7" ht="21.95" customHeight="1">
      <c r="F318" s="413"/>
      <c r="G318" s="413"/>
    </row>
    <row r="319" spans="6:7" ht="21.95" customHeight="1">
      <c r="F319" s="413"/>
      <c r="G319" s="413"/>
    </row>
    <row r="320" spans="6:7" ht="21.95" customHeight="1">
      <c r="F320" s="413"/>
      <c r="G320" s="413"/>
    </row>
    <row r="321" spans="2:7" ht="21.95" customHeight="1">
      <c r="F321" s="413"/>
      <c r="G321" s="413"/>
    </row>
    <row r="322" spans="2:7" ht="21.95" customHeight="1">
      <c r="F322" s="413"/>
      <c r="G322" s="413"/>
    </row>
    <row r="323" spans="2:7" ht="21.95" customHeight="1">
      <c r="F323" s="413"/>
      <c r="G323" s="413"/>
    </row>
    <row r="324" spans="2:7" ht="21.95" customHeight="1">
      <c r="F324" s="413"/>
      <c r="G324" s="413"/>
    </row>
    <row r="325" spans="2:7" ht="21.95" customHeight="1">
      <c r="F325" s="413"/>
      <c r="G325" s="413"/>
    </row>
    <row r="326" spans="2:7" ht="21.95" customHeight="1">
      <c r="F326" s="413"/>
      <c r="G326" s="413"/>
    </row>
    <row r="327" spans="2:7" ht="21.95" customHeight="1">
      <c r="F327" s="413"/>
      <c r="G327" s="413"/>
    </row>
    <row r="328" spans="2:7" ht="21.95" customHeight="1">
      <c r="F328" s="413"/>
      <c r="G328" s="413"/>
    </row>
    <row r="329" spans="2:7" ht="21.95" customHeight="1">
      <c r="F329" s="413"/>
      <c r="G329" s="413"/>
    </row>
    <row r="330" spans="2:7" ht="21.95" customHeight="1">
      <c r="F330" s="413"/>
      <c r="G330" s="413"/>
    </row>
    <row r="331" spans="2:7" ht="21.95" customHeight="1">
      <c r="F331" s="413"/>
      <c r="G331" s="413"/>
    </row>
    <row r="332" spans="2:7" ht="21.95" customHeight="1">
      <c r="F332" s="413"/>
      <c r="G332" s="413"/>
    </row>
    <row r="333" spans="2:7" ht="21.95" customHeight="1">
      <c r="F333" s="413"/>
      <c r="G333" s="413"/>
    </row>
    <row r="334" spans="2:7" ht="21.95" customHeight="1">
      <c r="F334" s="413"/>
      <c r="G334" s="413"/>
    </row>
    <row r="335" spans="2:7" ht="21.95" customHeight="1">
      <c r="B335" s="480"/>
      <c r="C335" s="481"/>
      <c r="D335" s="481"/>
      <c r="E335" s="481"/>
      <c r="F335" s="413"/>
      <c r="G335" s="415"/>
    </row>
    <row r="336" spans="2:7" ht="21.95" customHeight="1">
      <c r="B336" s="416"/>
      <c r="C336" s="368"/>
      <c r="D336" s="369"/>
      <c r="E336" s="370"/>
      <c r="F336" s="417"/>
      <c r="G336" s="417"/>
    </row>
    <row r="337" spans="2:7" ht="21.95" customHeight="1">
      <c r="B337" s="416"/>
      <c r="C337" s="368"/>
      <c r="D337" s="369"/>
      <c r="E337" s="370"/>
      <c r="F337" s="417"/>
      <c r="G337" s="417"/>
    </row>
    <row r="338" spans="2:7" ht="21.95" customHeight="1">
      <c r="B338" s="416"/>
      <c r="C338" s="368"/>
      <c r="D338" s="369"/>
      <c r="E338" s="370"/>
      <c r="F338" s="417"/>
      <c r="G338" s="417"/>
    </row>
    <row r="339" spans="2:7" ht="21.95" customHeight="1">
      <c r="B339" s="416"/>
      <c r="C339" s="368"/>
      <c r="D339" s="369"/>
      <c r="E339" s="370"/>
      <c r="F339" s="417"/>
      <c r="G339" s="417"/>
    </row>
    <row r="340" spans="2:7" ht="21.95" customHeight="1">
      <c r="B340" s="416"/>
      <c r="C340" s="368"/>
      <c r="D340" s="369"/>
      <c r="E340" s="370"/>
      <c r="F340" s="417"/>
      <c r="G340" s="417"/>
    </row>
    <row r="341" spans="2:7" ht="21.95" customHeight="1">
      <c r="B341" s="416"/>
      <c r="C341" s="368"/>
      <c r="D341" s="369"/>
      <c r="E341" s="370"/>
      <c r="F341" s="417"/>
      <c r="G341" s="417"/>
    </row>
    <row r="342" spans="2:7" ht="21.95" customHeight="1">
      <c r="B342" s="416"/>
      <c r="C342" s="368"/>
      <c r="D342" s="369"/>
      <c r="E342" s="370"/>
      <c r="F342" s="417"/>
      <c r="G342" s="417"/>
    </row>
    <row r="343" spans="2:7" ht="21.95" customHeight="1">
      <c r="B343" s="370"/>
      <c r="C343" s="370"/>
      <c r="D343" s="370"/>
      <c r="E343" s="370"/>
      <c r="F343" s="417"/>
      <c r="G343" s="417"/>
    </row>
    <row r="344" spans="2:7" ht="21.95" customHeight="1">
      <c r="B344" s="416"/>
      <c r="C344" s="368"/>
      <c r="D344" s="369"/>
      <c r="E344" s="370"/>
      <c r="F344" s="417"/>
      <c r="G344" s="417"/>
    </row>
    <row r="345" spans="2:7" ht="21.95" customHeight="1">
      <c r="B345" s="416"/>
      <c r="C345" s="368"/>
      <c r="D345" s="369"/>
      <c r="E345" s="370"/>
      <c r="F345" s="417"/>
      <c r="G345" s="417"/>
    </row>
    <row r="346" spans="2:7" ht="21.95" customHeight="1">
      <c r="B346" s="416"/>
      <c r="C346" s="368"/>
      <c r="D346" s="369"/>
      <c r="E346" s="370"/>
      <c r="F346" s="417"/>
      <c r="G346" s="417"/>
    </row>
    <row r="347" spans="2:7" ht="21.95" customHeight="1">
      <c r="B347" s="416"/>
      <c r="C347" s="368"/>
      <c r="D347" s="369"/>
      <c r="E347" s="370"/>
      <c r="F347" s="417"/>
      <c r="G347" s="417"/>
    </row>
    <row r="348" spans="2:7" ht="21.95" customHeight="1">
      <c r="B348" s="370"/>
      <c r="C348" s="370"/>
      <c r="D348" s="370"/>
      <c r="E348" s="370"/>
      <c r="F348" s="418"/>
      <c r="G348" s="417"/>
    </row>
  </sheetData>
  <mergeCells count="1">
    <mergeCell ref="B335:E335"/>
  </mergeCells>
  <phoneticPr fontId="4"/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28B7-C00E-4199-B590-1AD4FC1F0FA6}">
  <sheetPr>
    <pageSetUpPr fitToPage="1"/>
  </sheetPr>
  <dimension ref="A1:P83"/>
  <sheetViews>
    <sheetView topLeftCell="D1" zoomScaleNormal="100" zoomScaleSheetLayoutView="100" workbookViewId="0">
      <selection activeCell="F9" sqref="F9"/>
    </sheetView>
  </sheetViews>
  <sheetFormatPr defaultRowHeight="21.95" customHeight="1"/>
  <cols>
    <col min="1" max="1" width="1.125" style="261" customWidth="1"/>
    <col min="2" max="2" width="11.625" style="261" customWidth="1"/>
    <col min="3" max="3" width="4.75" style="305" customWidth="1"/>
    <col min="4" max="4" width="32.125" style="261" customWidth="1"/>
    <col min="5" max="5" width="5.75" style="305" customWidth="1"/>
    <col min="6" max="6" width="12.75" style="262" customWidth="1"/>
    <col min="7" max="7" width="15.75" style="262" customWidth="1"/>
    <col min="8" max="8" width="7.375" style="261" customWidth="1"/>
    <col min="9" max="9" width="3.25" style="261" customWidth="1"/>
    <col min="10" max="10" width="12" style="261" bestFit="1" customWidth="1"/>
    <col min="11" max="11" width="5.25" style="305" bestFit="1" customWidth="1"/>
    <col min="12" max="12" width="33.875" style="261" bestFit="1" customWidth="1"/>
    <col min="13" max="13" width="5.25" style="305" bestFit="1" customWidth="1"/>
    <col min="14" max="14" width="11.375" style="262" bestFit="1" customWidth="1"/>
    <col min="15" max="15" width="16.625" style="262" bestFit="1" customWidth="1"/>
    <col min="16" max="16" width="8.125" style="261" customWidth="1"/>
    <col min="17" max="16384" width="9" style="261"/>
  </cols>
  <sheetData>
    <row r="1" spans="1:16" s="241" customFormat="1" ht="21.95" customHeight="1">
      <c r="A1" s="238"/>
      <c r="B1" s="238" t="s">
        <v>1268</v>
      </c>
      <c r="C1" s="237"/>
      <c r="D1" s="238"/>
      <c r="E1" s="237"/>
      <c r="F1" s="374"/>
      <c r="G1" s="374"/>
      <c r="H1" s="238"/>
      <c r="I1" s="238"/>
      <c r="J1" s="238"/>
      <c r="K1" s="237"/>
      <c r="L1" s="238"/>
      <c r="M1" s="237"/>
      <c r="N1" s="374"/>
      <c r="O1" s="374"/>
      <c r="P1" s="238"/>
    </row>
    <row r="2" spans="1:16" s="248" customFormat="1" ht="21.95" customHeight="1">
      <c r="A2" s="245"/>
      <c r="B2" s="251"/>
      <c r="C2" s="244"/>
      <c r="D2" s="245"/>
      <c r="E2" s="244"/>
      <c r="F2" s="376"/>
      <c r="G2" s="376"/>
      <c r="H2" s="245"/>
      <c r="I2" s="245"/>
      <c r="J2" s="245"/>
      <c r="K2" s="244"/>
      <c r="L2" s="245"/>
      <c r="M2" s="244"/>
      <c r="N2" s="376"/>
      <c r="O2" s="376"/>
      <c r="P2" s="245"/>
    </row>
    <row r="3" spans="1:16" s="254" customFormat="1" ht="21.95" customHeight="1">
      <c r="A3" s="251"/>
      <c r="B3" s="251" t="s">
        <v>1305</v>
      </c>
      <c r="C3" s="250"/>
      <c r="D3" s="251"/>
      <c r="E3" s="250"/>
      <c r="F3" s="378"/>
      <c r="G3" s="378"/>
      <c r="H3" s="251"/>
      <c r="I3" s="251"/>
      <c r="J3" s="251"/>
      <c r="K3" s="250"/>
      <c r="L3" s="251"/>
      <c r="M3" s="250"/>
      <c r="N3" s="378"/>
      <c r="O3" s="378"/>
      <c r="P3" s="251"/>
    </row>
    <row r="4" spans="1:16" ht="21.95" customHeight="1" thickBot="1">
      <c r="A4" s="303"/>
      <c r="B4" s="419" t="s">
        <v>823</v>
      </c>
      <c r="C4" s="256"/>
      <c r="D4" s="257"/>
      <c r="E4" s="256"/>
      <c r="F4" s="420"/>
      <c r="G4" s="420"/>
      <c r="H4" s="259" t="s">
        <v>1270</v>
      </c>
      <c r="I4" s="303"/>
      <c r="J4" s="419" t="s">
        <v>1271</v>
      </c>
      <c r="K4" s="256"/>
      <c r="L4" s="257"/>
      <c r="M4" s="256"/>
      <c r="N4" s="382"/>
      <c r="O4" s="382"/>
      <c r="P4" s="383" t="s">
        <v>1270</v>
      </c>
    </row>
    <row r="5" spans="1:16" ht="21.95" customHeight="1" thickBot="1">
      <c r="A5" s="303"/>
      <c r="B5" s="421" t="s">
        <v>1272</v>
      </c>
      <c r="C5" s="264" t="s">
        <v>1273</v>
      </c>
      <c r="D5" s="264" t="s">
        <v>1274</v>
      </c>
      <c r="E5" s="264" t="s">
        <v>1275</v>
      </c>
      <c r="F5" s="385" t="s">
        <v>1276</v>
      </c>
      <c r="G5" s="385" t="s">
        <v>1277</v>
      </c>
      <c r="H5" s="266" t="s">
        <v>1278</v>
      </c>
      <c r="I5" s="303"/>
      <c r="J5" s="421" t="s">
        <v>1306</v>
      </c>
      <c r="K5" s="264" t="s">
        <v>1273</v>
      </c>
      <c r="L5" s="264" t="s">
        <v>1274</v>
      </c>
      <c r="M5" s="264" t="s">
        <v>1275</v>
      </c>
      <c r="N5" s="385" t="s">
        <v>1279</v>
      </c>
      <c r="O5" s="385" t="s">
        <v>1280</v>
      </c>
      <c r="P5" s="422" t="s">
        <v>1278</v>
      </c>
    </row>
    <row r="6" spans="1:16" ht="21.95" customHeight="1">
      <c r="A6" s="303"/>
      <c r="B6" s="270" t="s">
        <v>186</v>
      </c>
      <c r="C6" s="271">
        <v>1</v>
      </c>
      <c r="D6" s="271" t="s">
        <v>1291</v>
      </c>
      <c r="E6" s="271"/>
      <c r="F6" s="272"/>
      <c r="G6" s="272">
        <v>13901819</v>
      </c>
      <c r="H6" s="387">
        <f t="shared" ref="H6:H31" si="0">G6/$G$32*100</f>
        <v>8.8139404801850638</v>
      </c>
      <c r="I6" s="303"/>
      <c r="J6" s="270" t="s">
        <v>11</v>
      </c>
      <c r="K6" s="271">
        <v>1</v>
      </c>
      <c r="L6" s="271" t="s">
        <v>12</v>
      </c>
      <c r="M6" s="271"/>
      <c r="N6" s="272">
        <v>0</v>
      </c>
      <c r="O6" s="272">
        <v>63413189</v>
      </c>
      <c r="P6" s="387">
        <f t="shared" ref="P6:P69" si="1">O6/$O$81*100</f>
        <v>18.837691937990947</v>
      </c>
    </row>
    <row r="7" spans="1:16" ht="21.95" customHeight="1">
      <c r="A7" s="303"/>
      <c r="B7" s="275" t="s">
        <v>305</v>
      </c>
      <c r="C7" s="276">
        <v>2</v>
      </c>
      <c r="D7" s="276" t="s">
        <v>306</v>
      </c>
      <c r="E7" s="276" t="s">
        <v>19</v>
      </c>
      <c r="F7" s="277">
        <v>257368</v>
      </c>
      <c r="G7" s="277">
        <v>13901819</v>
      </c>
      <c r="H7" s="388">
        <f t="shared" si="0"/>
        <v>8.8139404801850638</v>
      </c>
      <c r="I7" s="303"/>
      <c r="J7" s="275" t="s">
        <v>41</v>
      </c>
      <c r="K7" s="276">
        <v>2</v>
      </c>
      <c r="L7" s="276" t="s">
        <v>42</v>
      </c>
      <c r="M7" s="276" t="s">
        <v>19</v>
      </c>
      <c r="N7" s="277">
        <v>2136</v>
      </c>
      <c r="O7" s="277">
        <v>1442835</v>
      </c>
      <c r="P7" s="388">
        <f t="shared" si="1"/>
        <v>0.42861243340641908</v>
      </c>
    </row>
    <row r="8" spans="1:16" ht="21.95" customHeight="1">
      <c r="A8" s="303"/>
      <c r="B8" s="67" t="s">
        <v>307</v>
      </c>
      <c r="C8" s="68">
        <v>3</v>
      </c>
      <c r="D8" s="68" t="s">
        <v>854</v>
      </c>
      <c r="E8" s="68" t="s">
        <v>19</v>
      </c>
      <c r="F8" s="279">
        <v>257368</v>
      </c>
      <c r="G8" s="279">
        <v>13901819</v>
      </c>
      <c r="H8" s="389">
        <f t="shared" si="0"/>
        <v>8.8139404801850638</v>
      </c>
      <c r="I8" s="303"/>
      <c r="J8" s="67" t="s">
        <v>43</v>
      </c>
      <c r="K8" s="68">
        <v>3</v>
      </c>
      <c r="L8" s="68" t="s">
        <v>1285</v>
      </c>
      <c r="M8" s="68" t="s">
        <v>45</v>
      </c>
      <c r="N8" s="279">
        <v>2109059</v>
      </c>
      <c r="O8" s="279">
        <v>1389159</v>
      </c>
      <c r="P8" s="389">
        <f t="shared" si="1"/>
        <v>0.41266729693861576</v>
      </c>
    </row>
    <row r="9" spans="1:16" ht="21.95" customHeight="1">
      <c r="A9" s="303"/>
      <c r="B9" s="281" t="s">
        <v>403</v>
      </c>
      <c r="C9" s="282">
        <v>1</v>
      </c>
      <c r="D9" s="282" t="s">
        <v>404</v>
      </c>
      <c r="E9" s="282"/>
      <c r="F9" s="283"/>
      <c r="G9" s="283">
        <v>5925905</v>
      </c>
      <c r="H9" s="390">
        <f t="shared" si="0"/>
        <v>3.7571035820011081</v>
      </c>
      <c r="I9" s="303"/>
      <c r="J9" s="67" t="s">
        <v>60</v>
      </c>
      <c r="K9" s="68">
        <v>4</v>
      </c>
      <c r="L9" s="68" t="s">
        <v>61</v>
      </c>
      <c r="M9" s="68" t="s">
        <v>45</v>
      </c>
      <c r="N9" s="279">
        <v>2109059</v>
      </c>
      <c r="O9" s="279">
        <v>1389159</v>
      </c>
      <c r="P9" s="389">
        <f t="shared" si="1"/>
        <v>0.41266729693861576</v>
      </c>
    </row>
    <row r="10" spans="1:16" ht="21.95" customHeight="1">
      <c r="A10" s="303"/>
      <c r="B10" s="275" t="s">
        <v>405</v>
      </c>
      <c r="C10" s="276">
        <v>2</v>
      </c>
      <c r="D10" s="276" t="s">
        <v>406</v>
      </c>
      <c r="E10" s="276"/>
      <c r="F10" s="277">
        <v>0</v>
      </c>
      <c r="G10" s="277">
        <v>3116857</v>
      </c>
      <c r="H10" s="388">
        <f t="shared" si="0"/>
        <v>1.9761293168360325</v>
      </c>
      <c r="I10" s="303"/>
      <c r="J10" s="67" t="s">
        <v>62</v>
      </c>
      <c r="K10" s="68">
        <v>5</v>
      </c>
      <c r="L10" s="68" t="s">
        <v>63</v>
      </c>
      <c r="M10" s="68" t="s">
        <v>45</v>
      </c>
      <c r="N10" s="279">
        <v>1024090</v>
      </c>
      <c r="O10" s="279">
        <v>730285</v>
      </c>
      <c r="P10" s="389">
        <f t="shared" si="1"/>
        <v>0.21694042002738134</v>
      </c>
    </row>
    <row r="11" spans="1:16" ht="21.95" customHeight="1">
      <c r="A11" s="303"/>
      <c r="B11" s="67" t="s">
        <v>407</v>
      </c>
      <c r="C11" s="68">
        <v>3</v>
      </c>
      <c r="D11" s="68" t="s">
        <v>408</v>
      </c>
      <c r="E11" s="68"/>
      <c r="F11" s="279">
        <v>0</v>
      </c>
      <c r="G11" s="279">
        <v>3116857</v>
      </c>
      <c r="H11" s="389">
        <f t="shared" si="0"/>
        <v>1.9761293168360325</v>
      </c>
      <c r="I11" s="303"/>
      <c r="J11" s="67" t="s">
        <v>66</v>
      </c>
      <c r="K11" s="68">
        <v>5</v>
      </c>
      <c r="L11" s="68" t="s">
        <v>67</v>
      </c>
      <c r="M11" s="68" t="s">
        <v>45</v>
      </c>
      <c r="N11" s="279">
        <v>773979</v>
      </c>
      <c r="O11" s="279">
        <v>418220</v>
      </c>
      <c r="P11" s="389">
        <f t="shared" si="1"/>
        <v>0.12423755446688817</v>
      </c>
    </row>
    <row r="12" spans="1:16" ht="21.95" customHeight="1">
      <c r="A12" s="303"/>
      <c r="B12" s="275" t="s">
        <v>414</v>
      </c>
      <c r="C12" s="276">
        <v>2</v>
      </c>
      <c r="D12" s="276" t="s">
        <v>415</v>
      </c>
      <c r="E12" s="276" t="s">
        <v>19</v>
      </c>
      <c r="F12" s="277">
        <v>383</v>
      </c>
      <c r="G12" s="277">
        <v>2359524</v>
      </c>
      <c r="H12" s="388">
        <f t="shared" si="0"/>
        <v>1.4959699948307614</v>
      </c>
      <c r="I12" s="303"/>
      <c r="J12" s="67" t="s">
        <v>68</v>
      </c>
      <c r="K12" s="68">
        <v>5</v>
      </c>
      <c r="L12" s="68" t="s">
        <v>69</v>
      </c>
      <c r="M12" s="68" t="s">
        <v>45</v>
      </c>
      <c r="N12" s="279">
        <v>294480</v>
      </c>
      <c r="O12" s="279">
        <v>221413</v>
      </c>
      <c r="P12" s="389">
        <f t="shared" si="1"/>
        <v>6.5773539398348013E-2</v>
      </c>
    </row>
    <row r="13" spans="1:16" ht="21.95" customHeight="1">
      <c r="A13" s="303"/>
      <c r="B13" s="67" t="s">
        <v>416</v>
      </c>
      <c r="C13" s="68">
        <v>3</v>
      </c>
      <c r="D13" s="68" t="s">
        <v>417</v>
      </c>
      <c r="E13" s="68" t="s">
        <v>19</v>
      </c>
      <c r="F13" s="279">
        <v>253</v>
      </c>
      <c r="G13" s="279">
        <v>1711534</v>
      </c>
      <c r="H13" s="389">
        <f t="shared" si="0"/>
        <v>1.0851356074923044</v>
      </c>
      <c r="I13" s="303"/>
      <c r="J13" s="67" t="s">
        <v>75</v>
      </c>
      <c r="K13" s="68">
        <v>3</v>
      </c>
      <c r="L13" s="68" t="s">
        <v>76</v>
      </c>
      <c r="M13" s="68" t="s">
        <v>19</v>
      </c>
      <c r="N13" s="279">
        <v>28</v>
      </c>
      <c r="O13" s="279">
        <v>53676</v>
      </c>
      <c r="P13" s="389">
        <f t="shared" si="1"/>
        <v>1.5945136467803281E-2</v>
      </c>
    </row>
    <row r="14" spans="1:16" ht="21.95" customHeight="1">
      <c r="A14" s="303"/>
      <c r="B14" s="67" t="s">
        <v>424</v>
      </c>
      <c r="C14" s="68">
        <v>3</v>
      </c>
      <c r="D14" s="68" t="s">
        <v>427</v>
      </c>
      <c r="E14" s="68" t="s">
        <v>19</v>
      </c>
      <c r="F14" s="279">
        <v>95</v>
      </c>
      <c r="G14" s="279">
        <v>358442</v>
      </c>
      <c r="H14" s="389">
        <f t="shared" si="0"/>
        <v>0.22725705561254211</v>
      </c>
      <c r="I14" s="303"/>
      <c r="J14" s="275" t="s">
        <v>77</v>
      </c>
      <c r="K14" s="276">
        <v>2</v>
      </c>
      <c r="L14" s="276" t="s">
        <v>78</v>
      </c>
      <c r="M14" s="276" t="s">
        <v>19</v>
      </c>
      <c r="N14" s="277">
        <v>1033650</v>
      </c>
      <c r="O14" s="277">
        <v>42398314</v>
      </c>
      <c r="P14" s="388">
        <f t="shared" si="1"/>
        <v>12.594956828652926</v>
      </c>
    </row>
    <row r="15" spans="1:16" ht="21.95" customHeight="1">
      <c r="A15" s="303"/>
      <c r="B15" s="275" t="s">
        <v>454</v>
      </c>
      <c r="C15" s="276">
        <v>2</v>
      </c>
      <c r="D15" s="276" t="s">
        <v>455</v>
      </c>
      <c r="E15" s="276" t="s">
        <v>19</v>
      </c>
      <c r="F15" s="277">
        <v>267</v>
      </c>
      <c r="G15" s="277">
        <v>260647</v>
      </c>
      <c r="H15" s="388">
        <f t="shared" si="0"/>
        <v>0.16525370847791906</v>
      </c>
      <c r="I15" s="303"/>
      <c r="J15" s="67" t="s">
        <v>79</v>
      </c>
      <c r="K15" s="68">
        <v>3</v>
      </c>
      <c r="L15" s="68" t="s">
        <v>80</v>
      </c>
      <c r="M15" s="68" t="s">
        <v>19</v>
      </c>
      <c r="N15" s="279">
        <v>3683</v>
      </c>
      <c r="O15" s="279">
        <v>171715</v>
      </c>
      <c r="P15" s="389">
        <f t="shared" si="1"/>
        <v>5.1010118275744115E-2</v>
      </c>
    </row>
    <row r="16" spans="1:16" ht="21.95" customHeight="1">
      <c r="A16" s="303"/>
      <c r="B16" s="275" t="s">
        <v>466</v>
      </c>
      <c r="C16" s="276">
        <v>2</v>
      </c>
      <c r="D16" s="276" t="s">
        <v>467</v>
      </c>
      <c r="E16" s="276" t="s">
        <v>19</v>
      </c>
      <c r="F16" s="277">
        <v>71</v>
      </c>
      <c r="G16" s="277">
        <v>188877</v>
      </c>
      <c r="H16" s="388">
        <f t="shared" si="0"/>
        <v>0.1197505618563955</v>
      </c>
      <c r="I16" s="303"/>
      <c r="J16" s="67" t="s">
        <v>83</v>
      </c>
      <c r="K16" s="68">
        <v>3</v>
      </c>
      <c r="L16" s="68" t="s">
        <v>84</v>
      </c>
      <c r="M16" s="68" t="s">
        <v>19</v>
      </c>
      <c r="N16" s="279">
        <v>60633</v>
      </c>
      <c r="O16" s="279">
        <v>2961633</v>
      </c>
      <c r="P16" s="389">
        <f t="shared" si="1"/>
        <v>0.87979063925310452</v>
      </c>
    </row>
    <row r="17" spans="1:16" ht="21.95" customHeight="1">
      <c r="A17" s="303"/>
      <c r="B17" s="281" t="s">
        <v>480</v>
      </c>
      <c r="C17" s="282">
        <v>1</v>
      </c>
      <c r="D17" s="282" t="s">
        <v>481</v>
      </c>
      <c r="E17" s="282"/>
      <c r="F17" s="283"/>
      <c r="G17" s="283">
        <v>96227312</v>
      </c>
      <c r="H17" s="390">
        <f t="shared" si="0"/>
        <v>61.009411828495097</v>
      </c>
      <c r="I17" s="303"/>
      <c r="J17" s="67" t="s">
        <v>85</v>
      </c>
      <c r="K17" s="68">
        <v>3</v>
      </c>
      <c r="L17" s="68" t="s">
        <v>86</v>
      </c>
      <c r="M17" s="68" t="s">
        <v>19</v>
      </c>
      <c r="N17" s="279">
        <v>968861</v>
      </c>
      <c r="O17" s="279">
        <v>39243428</v>
      </c>
      <c r="P17" s="389">
        <f t="shared" si="1"/>
        <v>11.657757935099717</v>
      </c>
    </row>
    <row r="18" spans="1:16" ht="21.95" customHeight="1">
      <c r="A18" s="303"/>
      <c r="B18" s="275" t="s">
        <v>535</v>
      </c>
      <c r="C18" s="276">
        <v>2</v>
      </c>
      <c r="D18" s="276" t="s">
        <v>543</v>
      </c>
      <c r="E18" s="276" t="s">
        <v>19</v>
      </c>
      <c r="F18" s="277">
        <v>113973</v>
      </c>
      <c r="G18" s="277">
        <v>96224734</v>
      </c>
      <c r="H18" s="388">
        <f t="shared" si="0"/>
        <v>61.00777734177376</v>
      </c>
      <c r="I18" s="303"/>
      <c r="J18" s="67" t="s">
        <v>87</v>
      </c>
      <c r="K18" s="68">
        <v>4</v>
      </c>
      <c r="L18" s="68" t="s">
        <v>88</v>
      </c>
      <c r="M18" s="68" t="s">
        <v>19</v>
      </c>
      <c r="N18" s="279">
        <v>132310</v>
      </c>
      <c r="O18" s="279">
        <v>5124211</v>
      </c>
      <c r="P18" s="389">
        <f t="shared" si="1"/>
        <v>1.5222118579033224</v>
      </c>
    </row>
    <row r="19" spans="1:16" ht="21.95" customHeight="1">
      <c r="A19" s="303"/>
      <c r="B19" s="67" t="s">
        <v>996</v>
      </c>
      <c r="C19" s="68">
        <v>3</v>
      </c>
      <c r="D19" s="68" t="s">
        <v>551</v>
      </c>
      <c r="E19" s="68" t="s">
        <v>19</v>
      </c>
      <c r="F19" s="279">
        <v>304</v>
      </c>
      <c r="G19" s="279">
        <v>126105</v>
      </c>
      <c r="H19" s="389">
        <f t="shared" si="0"/>
        <v>7.995226842284002E-2</v>
      </c>
      <c r="I19" s="303"/>
      <c r="J19" s="67" t="s">
        <v>91</v>
      </c>
      <c r="K19" s="68">
        <v>3</v>
      </c>
      <c r="L19" s="68" t="s">
        <v>92</v>
      </c>
      <c r="M19" s="68" t="s">
        <v>19</v>
      </c>
      <c r="N19" s="279">
        <v>473</v>
      </c>
      <c r="O19" s="279">
        <v>21538</v>
      </c>
      <c r="P19" s="389">
        <f t="shared" si="1"/>
        <v>6.3981360243599945E-3</v>
      </c>
    </row>
    <row r="20" spans="1:16" ht="21.95" customHeight="1">
      <c r="A20" s="303"/>
      <c r="B20" s="67" t="s">
        <v>997</v>
      </c>
      <c r="C20" s="68">
        <v>4</v>
      </c>
      <c r="D20" s="68" t="s">
        <v>998</v>
      </c>
      <c r="E20" s="68" t="s">
        <v>19</v>
      </c>
      <c r="F20" s="279">
        <v>103</v>
      </c>
      <c r="G20" s="279">
        <v>112323</v>
      </c>
      <c r="H20" s="389">
        <f t="shared" si="0"/>
        <v>7.1214294802415923E-2</v>
      </c>
      <c r="I20" s="303"/>
      <c r="J20" s="275" t="s">
        <v>119</v>
      </c>
      <c r="K20" s="276">
        <v>2</v>
      </c>
      <c r="L20" s="276" t="s">
        <v>120</v>
      </c>
      <c r="M20" s="276" t="s">
        <v>19</v>
      </c>
      <c r="N20" s="277">
        <v>150270</v>
      </c>
      <c r="O20" s="277">
        <v>15787667</v>
      </c>
      <c r="P20" s="388">
        <f t="shared" si="1"/>
        <v>4.6899266864750437</v>
      </c>
    </row>
    <row r="21" spans="1:16" ht="21.95" customHeight="1">
      <c r="A21" s="303"/>
      <c r="B21" s="67" t="s">
        <v>999</v>
      </c>
      <c r="C21" s="68">
        <v>5</v>
      </c>
      <c r="D21" s="68" t="s">
        <v>1000</v>
      </c>
      <c r="E21" s="68" t="s">
        <v>19</v>
      </c>
      <c r="F21" s="279">
        <v>71</v>
      </c>
      <c r="G21" s="279">
        <v>97139</v>
      </c>
      <c r="H21" s="389">
        <f t="shared" si="0"/>
        <v>6.1587434299403325E-2</v>
      </c>
      <c r="I21" s="303"/>
      <c r="J21" s="67" t="s">
        <v>121</v>
      </c>
      <c r="K21" s="68">
        <v>3</v>
      </c>
      <c r="L21" s="68" t="s">
        <v>122</v>
      </c>
      <c r="M21" s="68" t="s">
        <v>19</v>
      </c>
      <c r="N21" s="279">
        <v>150270</v>
      </c>
      <c r="O21" s="279">
        <v>15787667</v>
      </c>
      <c r="P21" s="389">
        <f t="shared" si="1"/>
        <v>4.6899266864750437</v>
      </c>
    </row>
    <row r="22" spans="1:16" ht="21.95" customHeight="1">
      <c r="A22" s="303"/>
      <c r="B22" s="67" t="s">
        <v>1009</v>
      </c>
      <c r="C22" s="68">
        <v>4</v>
      </c>
      <c r="D22" s="68" t="s">
        <v>1010</v>
      </c>
      <c r="E22" s="68" t="s">
        <v>19</v>
      </c>
      <c r="F22" s="279">
        <v>201</v>
      </c>
      <c r="G22" s="279">
        <v>13782</v>
      </c>
      <c r="H22" s="389">
        <f t="shared" si="0"/>
        <v>8.7379736204240988E-3</v>
      </c>
      <c r="I22" s="303"/>
      <c r="J22" s="67" t="s">
        <v>125</v>
      </c>
      <c r="K22" s="68">
        <v>4</v>
      </c>
      <c r="L22" s="68" t="s">
        <v>126</v>
      </c>
      <c r="M22" s="68" t="s">
        <v>19</v>
      </c>
      <c r="N22" s="279">
        <v>22931</v>
      </c>
      <c r="O22" s="279">
        <v>2609782</v>
      </c>
      <c r="P22" s="389">
        <f t="shared" si="1"/>
        <v>0.77526883786453138</v>
      </c>
    </row>
    <row r="23" spans="1:16" ht="21.95" customHeight="1">
      <c r="A23" s="303"/>
      <c r="B23" s="67" t="s">
        <v>1017</v>
      </c>
      <c r="C23" s="68">
        <v>3</v>
      </c>
      <c r="D23" s="68" t="s">
        <v>553</v>
      </c>
      <c r="E23" s="68" t="s">
        <v>19</v>
      </c>
      <c r="F23" s="279">
        <v>113669</v>
      </c>
      <c r="G23" s="279">
        <v>96098629</v>
      </c>
      <c r="H23" s="389">
        <f t="shared" si="0"/>
        <v>60.927825073350917</v>
      </c>
      <c r="I23" s="303"/>
      <c r="J23" s="275" t="s">
        <v>151</v>
      </c>
      <c r="K23" s="276">
        <v>2</v>
      </c>
      <c r="L23" s="276" t="s">
        <v>152</v>
      </c>
      <c r="M23" s="276" t="s">
        <v>19</v>
      </c>
      <c r="N23" s="277">
        <v>166189</v>
      </c>
      <c r="O23" s="277">
        <v>3784373</v>
      </c>
      <c r="P23" s="388">
        <f t="shared" si="1"/>
        <v>1.1241959894565563</v>
      </c>
    </row>
    <row r="24" spans="1:16" ht="21.95" customHeight="1">
      <c r="A24" s="303"/>
      <c r="B24" s="67" t="s">
        <v>1018</v>
      </c>
      <c r="C24" s="68">
        <v>4</v>
      </c>
      <c r="D24" s="68" t="s">
        <v>1019</v>
      </c>
      <c r="E24" s="68" t="s">
        <v>19</v>
      </c>
      <c r="F24" s="279">
        <v>113600</v>
      </c>
      <c r="G24" s="279">
        <v>95462291</v>
      </c>
      <c r="H24" s="389">
        <f t="shared" si="0"/>
        <v>60.524378210945365</v>
      </c>
      <c r="I24" s="303"/>
      <c r="J24" s="67" t="s">
        <v>155</v>
      </c>
      <c r="K24" s="68">
        <v>3</v>
      </c>
      <c r="L24" s="68" t="s">
        <v>156</v>
      </c>
      <c r="M24" s="68" t="s">
        <v>19</v>
      </c>
      <c r="N24" s="279">
        <v>166189</v>
      </c>
      <c r="O24" s="279">
        <v>3784373</v>
      </c>
      <c r="P24" s="389">
        <f t="shared" si="1"/>
        <v>1.1241959894565563</v>
      </c>
    </row>
    <row r="25" spans="1:16" ht="21.95" customHeight="1">
      <c r="A25" s="303"/>
      <c r="B25" s="275" t="s">
        <v>554</v>
      </c>
      <c r="C25" s="276">
        <v>2</v>
      </c>
      <c r="D25" s="276" t="s">
        <v>579</v>
      </c>
      <c r="E25" s="276"/>
      <c r="F25" s="277">
        <v>0</v>
      </c>
      <c r="G25" s="277">
        <v>2578</v>
      </c>
      <c r="H25" s="388">
        <f t="shared" si="0"/>
        <v>1.634486721336042E-3</v>
      </c>
      <c r="I25" s="303"/>
      <c r="J25" s="281" t="s">
        <v>162</v>
      </c>
      <c r="K25" s="282">
        <v>1</v>
      </c>
      <c r="L25" s="282" t="s">
        <v>163</v>
      </c>
      <c r="M25" s="282"/>
      <c r="N25" s="283">
        <v>0</v>
      </c>
      <c r="O25" s="283">
        <v>3593</v>
      </c>
      <c r="P25" s="390">
        <f t="shared" si="1"/>
        <v>1.0673462129968179E-3</v>
      </c>
    </row>
    <row r="26" spans="1:16" ht="21.95" customHeight="1">
      <c r="A26" s="303"/>
      <c r="B26" s="281" t="s">
        <v>590</v>
      </c>
      <c r="C26" s="282">
        <v>1</v>
      </c>
      <c r="D26" s="282" t="s">
        <v>591</v>
      </c>
      <c r="E26" s="282"/>
      <c r="F26" s="283"/>
      <c r="G26" s="283">
        <v>41523528</v>
      </c>
      <c r="H26" s="390">
        <f t="shared" si="0"/>
        <v>26.326476004276699</v>
      </c>
      <c r="I26" s="303"/>
      <c r="J26" s="275" t="s">
        <v>164</v>
      </c>
      <c r="K26" s="276">
        <v>2</v>
      </c>
      <c r="L26" s="276" t="s">
        <v>165</v>
      </c>
      <c r="M26" s="276" t="s">
        <v>166</v>
      </c>
      <c r="N26" s="277">
        <v>1</v>
      </c>
      <c r="O26" s="277">
        <v>3593</v>
      </c>
      <c r="P26" s="388">
        <f t="shared" si="1"/>
        <v>1.0673462129968179E-3</v>
      </c>
    </row>
    <row r="27" spans="1:16" ht="21.95" customHeight="1">
      <c r="A27" s="303"/>
      <c r="B27" s="275" t="s">
        <v>719</v>
      </c>
      <c r="C27" s="276">
        <v>2</v>
      </c>
      <c r="D27" s="276" t="s">
        <v>720</v>
      </c>
      <c r="E27" s="276"/>
      <c r="F27" s="277">
        <v>0</v>
      </c>
      <c r="G27" s="277">
        <v>41523528</v>
      </c>
      <c r="H27" s="388">
        <f t="shared" si="0"/>
        <v>26.326476004276699</v>
      </c>
      <c r="I27" s="303"/>
      <c r="J27" s="67" t="s">
        <v>167</v>
      </c>
      <c r="K27" s="68">
        <v>3</v>
      </c>
      <c r="L27" s="68" t="s">
        <v>168</v>
      </c>
      <c r="M27" s="68" t="s">
        <v>169</v>
      </c>
      <c r="N27" s="279">
        <v>1008</v>
      </c>
      <c r="O27" s="279">
        <v>3593</v>
      </c>
      <c r="P27" s="389">
        <f t="shared" si="1"/>
        <v>1.0673462129968179E-3</v>
      </c>
    </row>
    <row r="28" spans="1:16" ht="21.95" customHeight="1">
      <c r="A28" s="303"/>
      <c r="B28" s="67" t="s">
        <v>1180</v>
      </c>
      <c r="C28" s="68">
        <v>3</v>
      </c>
      <c r="D28" s="68" t="s">
        <v>734</v>
      </c>
      <c r="E28" s="68"/>
      <c r="F28" s="279">
        <v>0</v>
      </c>
      <c r="G28" s="279">
        <v>41522356</v>
      </c>
      <c r="H28" s="389">
        <f t="shared" si="0"/>
        <v>26.325732940491825</v>
      </c>
      <c r="I28" s="303"/>
      <c r="J28" s="67" t="s">
        <v>170</v>
      </c>
      <c r="K28" s="68">
        <v>4</v>
      </c>
      <c r="L28" s="68" t="s">
        <v>171</v>
      </c>
      <c r="M28" s="68" t="s">
        <v>169</v>
      </c>
      <c r="N28" s="279">
        <v>1008</v>
      </c>
      <c r="O28" s="279">
        <v>3593</v>
      </c>
      <c r="P28" s="389">
        <f t="shared" si="1"/>
        <v>1.0673462129968179E-3</v>
      </c>
    </row>
    <row r="29" spans="1:16" ht="21.95" customHeight="1">
      <c r="A29" s="303"/>
      <c r="B29" s="67" t="s">
        <v>1183</v>
      </c>
      <c r="C29" s="68">
        <v>3</v>
      </c>
      <c r="D29" s="68" t="s">
        <v>736</v>
      </c>
      <c r="E29" s="68" t="s">
        <v>16</v>
      </c>
      <c r="F29" s="279">
        <v>2</v>
      </c>
      <c r="G29" s="279">
        <v>1172</v>
      </c>
      <c r="H29" s="389">
        <f t="shared" si="0"/>
        <v>7.4306378487425952E-4</v>
      </c>
      <c r="I29" s="303"/>
      <c r="J29" s="281" t="s">
        <v>186</v>
      </c>
      <c r="K29" s="282">
        <v>1</v>
      </c>
      <c r="L29" s="282" t="s">
        <v>1291</v>
      </c>
      <c r="M29" s="282"/>
      <c r="N29" s="283">
        <v>0</v>
      </c>
      <c r="O29" s="283">
        <v>9729442</v>
      </c>
      <c r="P29" s="390">
        <f t="shared" si="1"/>
        <v>2.8902541255976026</v>
      </c>
    </row>
    <row r="30" spans="1:16" ht="21.95" customHeight="1">
      <c r="A30" s="303"/>
      <c r="B30" s="281" t="s">
        <v>815</v>
      </c>
      <c r="C30" s="282">
        <v>1</v>
      </c>
      <c r="D30" s="282" t="s">
        <v>816</v>
      </c>
      <c r="E30" s="282"/>
      <c r="F30" s="283"/>
      <c r="G30" s="283">
        <v>146792</v>
      </c>
      <c r="H30" s="390">
        <f t="shared" si="0"/>
        <v>9.3068105042032681E-2</v>
      </c>
      <c r="I30" s="303"/>
      <c r="J30" s="275" t="s">
        <v>228</v>
      </c>
      <c r="K30" s="276">
        <v>2</v>
      </c>
      <c r="L30" s="276" t="s">
        <v>229</v>
      </c>
      <c r="M30" s="276"/>
      <c r="N30" s="277">
        <v>0</v>
      </c>
      <c r="O30" s="277">
        <v>5210140</v>
      </c>
      <c r="P30" s="388">
        <f t="shared" si="1"/>
        <v>1.5477381570228892</v>
      </c>
    </row>
    <row r="31" spans="1:16" ht="21.95" customHeight="1" thickBot="1">
      <c r="A31" s="303"/>
      <c r="B31" s="391" t="s">
        <v>817</v>
      </c>
      <c r="C31" s="297">
        <v>2</v>
      </c>
      <c r="D31" s="297" t="s">
        <v>1265</v>
      </c>
      <c r="E31" s="297"/>
      <c r="F31" s="298">
        <v>0</v>
      </c>
      <c r="G31" s="298">
        <v>146792</v>
      </c>
      <c r="H31" s="423">
        <f t="shared" si="0"/>
        <v>9.3068105042032681E-2</v>
      </c>
      <c r="I31" s="303"/>
      <c r="J31" s="275" t="s">
        <v>284</v>
      </c>
      <c r="K31" s="276">
        <v>2</v>
      </c>
      <c r="L31" s="276" t="s">
        <v>285</v>
      </c>
      <c r="M31" s="276" t="s">
        <v>19</v>
      </c>
      <c r="N31" s="277">
        <v>121198</v>
      </c>
      <c r="O31" s="277">
        <v>1268734</v>
      </c>
      <c r="P31" s="388">
        <f t="shared" si="1"/>
        <v>0.37689352357370015</v>
      </c>
    </row>
    <row r="32" spans="1:16" ht="21.95" customHeight="1" thickBot="1">
      <c r="A32" s="303"/>
      <c r="B32" s="393" t="s">
        <v>1303</v>
      </c>
      <c r="C32" s="300"/>
      <c r="D32" s="300"/>
      <c r="E32" s="300"/>
      <c r="F32" s="301">
        <v>857728</v>
      </c>
      <c r="G32" s="301">
        <v>157725356</v>
      </c>
      <c r="H32" s="424">
        <f>G32/$G$32*100</f>
        <v>100</v>
      </c>
      <c r="I32" s="303"/>
      <c r="J32" s="67" t="s">
        <v>286</v>
      </c>
      <c r="K32" s="68">
        <v>3</v>
      </c>
      <c r="L32" s="68" t="s">
        <v>287</v>
      </c>
      <c r="M32" s="68" t="s">
        <v>19</v>
      </c>
      <c r="N32" s="279">
        <v>121198</v>
      </c>
      <c r="O32" s="279">
        <v>1268734</v>
      </c>
      <c r="P32" s="389">
        <f t="shared" si="1"/>
        <v>0.37689352357370015</v>
      </c>
    </row>
    <row r="33" spans="1:16" ht="21.95" customHeight="1">
      <c r="A33" s="303"/>
      <c r="B33" s="303"/>
      <c r="C33" s="353"/>
      <c r="D33" s="303"/>
      <c r="E33" s="353"/>
      <c r="F33" s="403"/>
      <c r="G33" s="403"/>
      <c r="H33" s="303"/>
      <c r="I33" s="303"/>
      <c r="J33" s="67" t="s">
        <v>288</v>
      </c>
      <c r="K33" s="68">
        <v>4</v>
      </c>
      <c r="L33" s="68" t="s">
        <v>289</v>
      </c>
      <c r="M33" s="68" t="s">
        <v>19</v>
      </c>
      <c r="N33" s="279">
        <v>101259</v>
      </c>
      <c r="O33" s="279">
        <v>875778</v>
      </c>
      <c r="P33" s="389">
        <f t="shared" si="1"/>
        <v>0.2601609606807479</v>
      </c>
    </row>
    <row r="34" spans="1:16" ht="21.95" customHeight="1">
      <c r="A34" s="303"/>
      <c r="B34" s="303"/>
      <c r="C34" s="353"/>
      <c r="D34" s="303"/>
      <c r="E34" s="353"/>
      <c r="F34" s="403"/>
      <c r="G34" s="403"/>
      <c r="H34" s="303"/>
      <c r="I34" s="303"/>
      <c r="J34" s="67" t="s">
        <v>292</v>
      </c>
      <c r="K34" s="68">
        <v>5</v>
      </c>
      <c r="L34" s="68" t="s">
        <v>293</v>
      </c>
      <c r="M34" s="68" t="s">
        <v>19</v>
      </c>
      <c r="N34" s="279">
        <v>101259</v>
      </c>
      <c r="O34" s="279">
        <v>875778</v>
      </c>
      <c r="P34" s="389">
        <f t="shared" si="1"/>
        <v>0.2601609606807479</v>
      </c>
    </row>
    <row r="35" spans="1:16" ht="21.95" customHeight="1">
      <c r="A35" s="303"/>
      <c r="B35" s="303"/>
      <c r="C35" s="353"/>
      <c r="D35" s="303"/>
      <c r="E35" s="353"/>
      <c r="F35" s="403"/>
      <c r="G35" s="403"/>
      <c r="H35" s="303"/>
      <c r="I35" s="303"/>
      <c r="J35" s="67" t="s">
        <v>297</v>
      </c>
      <c r="K35" s="68">
        <v>4</v>
      </c>
      <c r="L35" s="68" t="s">
        <v>298</v>
      </c>
      <c r="M35" s="68" t="s">
        <v>19</v>
      </c>
      <c r="N35" s="279">
        <v>7427</v>
      </c>
      <c r="O35" s="279">
        <v>144691</v>
      </c>
      <c r="P35" s="389">
        <f t="shared" si="1"/>
        <v>4.2982296383167987E-2</v>
      </c>
    </row>
    <row r="36" spans="1:16" ht="21.95" customHeight="1">
      <c r="A36" s="303"/>
      <c r="B36" s="303"/>
      <c r="C36" s="353"/>
      <c r="D36" s="303"/>
      <c r="E36" s="353"/>
      <c r="F36" s="403"/>
      <c r="G36" s="403"/>
      <c r="H36" s="303"/>
      <c r="I36" s="303"/>
      <c r="J36" s="67" t="s">
        <v>299</v>
      </c>
      <c r="K36" s="68">
        <v>4</v>
      </c>
      <c r="L36" s="68" t="s">
        <v>300</v>
      </c>
      <c r="M36" s="68" t="s">
        <v>19</v>
      </c>
      <c r="N36" s="279">
        <v>1280</v>
      </c>
      <c r="O36" s="279">
        <v>22268</v>
      </c>
      <c r="P36" s="389">
        <f t="shared" si="1"/>
        <v>6.6149917815232781E-3</v>
      </c>
    </row>
    <row r="37" spans="1:16" ht="21.95" customHeight="1">
      <c r="A37" s="303"/>
      <c r="B37" s="303"/>
      <c r="C37" s="353"/>
      <c r="D37" s="303"/>
      <c r="E37" s="353"/>
      <c r="F37" s="403"/>
      <c r="G37" s="403"/>
      <c r="H37" s="303"/>
      <c r="I37" s="303"/>
      <c r="J37" s="275" t="s">
        <v>305</v>
      </c>
      <c r="K37" s="276">
        <v>2</v>
      </c>
      <c r="L37" s="276" t="s">
        <v>306</v>
      </c>
      <c r="M37" s="276" t="s">
        <v>19</v>
      </c>
      <c r="N37" s="277">
        <v>1608</v>
      </c>
      <c r="O37" s="277">
        <v>107265</v>
      </c>
      <c r="P37" s="388">
        <f t="shared" si="1"/>
        <v>3.18644284823556E-2</v>
      </c>
    </row>
    <row r="38" spans="1:16" ht="21.95" customHeight="1">
      <c r="A38" s="303"/>
      <c r="B38" s="303"/>
      <c r="C38" s="353"/>
      <c r="D38" s="303"/>
      <c r="E38" s="353"/>
      <c r="F38" s="403"/>
      <c r="G38" s="403"/>
      <c r="H38" s="303"/>
      <c r="I38" s="303"/>
      <c r="J38" s="67" t="s">
        <v>311</v>
      </c>
      <c r="K38" s="68">
        <v>3</v>
      </c>
      <c r="L38" s="68" t="s">
        <v>312</v>
      </c>
      <c r="M38" s="68" t="s">
        <v>19</v>
      </c>
      <c r="N38" s="279">
        <v>1608</v>
      </c>
      <c r="O38" s="279">
        <v>107265</v>
      </c>
      <c r="P38" s="389">
        <f t="shared" si="1"/>
        <v>3.18644284823556E-2</v>
      </c>
    </row>
    <row r="39" spans="1:16" ht="21.95" customHeight="1">
      <c r="A39" s="303"/>
      <c r="B39" s="303"/>
      <c r="C39" s="353"/>
      <c r="D39" s="303"/>
      <c r="E39" s="353"/>
      <c r="F39" s="403"/>
      <c r="G39" s="403"/>
      <c r="H39" s="303"/>
      <c r="I39" s="303"/>
      <c r="J39" s="67" t="s">
        <v>325</v>
      </c>
      <c r="K39" s="68">
        <v>4</v>
      </c>
      <c r="L39" s="68" t="s">
        <v>326</v>
      </c>
      <c r="M39" s="68" t="s">
        <v>19</v>
      </c>
      <c r="N39" s="279">
        <v>1608</v>
      </c>
      <c r="O39" s="279">
        <v>107265</v>
      </c>
      <c r="P39" s="389">
        <f t="shared" si="1"/>
        <v>3.18644284823556E-2</v>
      </c>
    </row>
    <row r="40" spans="1:16" ht="21.95" customHeight="1">
      <c r="A40" s="303"/>
      <c r="B40" s="303"/>
      <c r="C40" s="353"/>
      <c r="D40" s="303"/>
      <c r="E40" s="353"/>
      <c r="F40" s="403"/>
      <c r="G40" s="403"/>
      <c r="H40" s="303"/>
      <c r="I40" s="303"/>
      <c r="J40" s="275" t="s">
        <v>337</v>
      </c>
      <c r="K40" s="276">
        <v>2</v>
      </c>
      <c r="L40" s="276" t="s">
        <v>338</v>
      </c>
      <c r="M40" s="276"/>
      <c r="N40" s="277">
        <v>0</v>
      </c>
      <c r="O40" s="277">
        <v>3143303</v>
      </c>
      <c r="P40" s="388">
        <f t="shared" si="1"/>
        <v>0.93375801651865764</v>
      </c>
    </row>
    <row r="41" spans="1:16" ht="21.95" customHeight="1">
      <c r="A41" s="303"/>
      <c r="B41" s="303"/>
      <c r="C41" s="353"/>
      <c r="D41" s="303"/>
      <c r="E41" s="353"/>
      <c r="F41" s="403"/>
      <c r="G41" s="403"/>
      <c r="H41" s="303"/>
      <c r="I41" s="303"/>
      <c r="J41" s="67" t="s">
        <v>343</v>
      </c>
      <c r="K41" s="68">
        <v>3</v>
      </c>
      <c r="L41" s="68" t="s">
        <v>344</v>
      </c>
      <c r="M41" s="68"/>
      <c r="N41" s="279">
        <v>0</v>
      </c>
      <c r="O41" s="279">
        <v>3143303</v>
      </c>
      <c r="P41" s="389">
        <f t="shared" si="1"/>
        <v>0.93375801651865764</v>
      </c>
    </row>
    <row r="42" spans="1:16" ht="21.95" customHeight="1">
      <c r="A42" s="303"/>
      <c r="B42" s="303"/>
      <c r="C42" s="353"/>
      <c r="D42" s="303"/>
      <c r="E42" s="353"/>
      <c r="F42" s="403"/>
      <c r="G42" s="403"/>
      <c r="H42" s="303"/>
      <c r="I42" s="303"/>
      <c r="J42" s="281" t="s">
        <v>349</v>
      </c>
      <c r="K42" s="282">
        <v>1</v>
      </c>
      <c r="L42" s="282" t="s">
        <v>350</v>
      </c>
      <c r="M42" s="282"/>
      <c r="N42" s="283">
        <v>0</v>
      </c>
      <c r="O42" s="283">
        <v>220440666</v>
      </c>
      <c r="P42" s="390">
        <f t="shared" si="1"/>
        <v>65.484695253436229</v>
      </c>
    </row>
    <row r="43" spans="1:16" ht="21.95" customHeight="1">
      <c r="A43" s="303"/>
      <c r="B43" s="303"/>
      <c r="C43" s="353"/>
      <c r="D43" s="303"/>
      <c r="E43" s="353"/>
      <c r="F43" s="403"/>
      <c r="G43" s="403"/>
      <c r="H43" s="303"/>
      <c r="I43" s="303"/>
      <c r="J43" s="275" t="s">
        <v>351</v>
      </c>
      <c r="K43" s="276">
        <v>2</v>
      </c>
      <c r="L43" s="276" t="s">
        <v>352</v>
      </c>
      <c r="M43" s="276" t="s">
        <v>19</v>
      </c>
      <c r="N43" s="277">
        <v>8458811</v>
      </c>
      <c r="O43" s="277">
        <v>196181020</v>
      </c>
      <c r="P43" s="388">
        <f t="shared" si="1"/>
        <v>58.278059771459226</v>
      </c>
    </row>
    <row r="44" spans="1:16" ht="21.95" customHeight="1">
      <c r="A44" s="303"/>
      <c r="B44" s="303"/>
      <c r="C44" s="353"/>
      <c r="D44" s="303"/>
      <c r="E44" s="353"/>
      <c r="F44" s="403"/>
      <c r="G44" s="403"/>
      <c r="H44" s="303"/>
      <c r="I44" s="303"/>
      <c r="J44" s="67" t="s">
        <v>353</v>
      </c>
      <c r="K44" s="68">
        <v>3</v>
      </c>
      <c r="L44" s="68" t="s">
        <v>354</v>
      </c>
      <c r="M44" s="68" t="s">
        <v>19</v>
      </c>
      <c r="N44" s="279">
        <v>8436466</v>
      </c>
      <c r="O44" s="279">
        <v>194210617</v>
      </c>
      <c r="P44" s="389">
        <f t="shared" si="1"/>
        <v>57.692726573538941</v>
      </c>
    </row>
    <row r="45" spans="1:16" ht="21.95" customHeight="1">
      <c r="A45" s="303"/>
      <c r="B45" s="303"/>
      <c r="C45" s="353"/>
      <c r="D45" s="303"/>
      <c r="E45" s="353"/>
      <c r="F45" s="403"/>
      <c r="G45" s="403"/>
      <c r="H45" s="303"/>
      <c r="I45" s="303"/>
      <c r="J45" s="67" t="s">
        <v>357</v>
      </c>
      <c r="K45" s="68">
        <v>4</v>
      </c>
      <c r="L45" s="68" t="s">
        <v>358</v>
      </c>
      <c r="M45" s="68" t="s">
        <v>19</v>
      </c>
      <c r="N45" s="279">
        <v>2737200</v>
      </c>
      <c r="O45" s="279">
        <v>62954978</v>
      </c>
      <c r="P45" s="389">
        <f t="shared" si="1"/>
        <v>18.701574549846363</v>
      </c>
    </row>
    <row r="46" spans="1:16" ht="21.95" customHeight="1">
      <c r="A46" s="303"/>
      <c r="B46" s="303"/>
      <c r="C46" s="353"/>
      <c r="D46" s="303"/>
      <c r="E46" s="353"/>
      <c r="F46" s="403"/>
      <c r="G46" s="403"/>
      <c r="H46" s="303"/>
      <c r="I46" s="303"/>
      <c r="J46" s="67" t="s">
        <v>359</v>
      </c>
      <c r="K46" s="68">
        <v>5</v>
      </c>
      <c r="L46" s="68" t="s">
        <v>360</v>
      </c>
      <c r="M46" s="68" t="s">
        <v>19</v>
      </c>
      <c r="N46" s="279">
        <v>2737200</v>
      </c>
      <c r="O46" s="279">
        <v>62954978</v>
      </c>
      <c r="P46" s="389">
        <f t="shared" si="1"/>
        <v>18.701574549846363</v>
      </c>
    </row>
    <row r="47" spans="1:16" ht="21.95" customHeight="1">
      <c r="A47" s="303"/>
      <c r="B47" s="303"/>
      <c r="C47" s="353"/>
      <c r="D47" s="303"/>
      <c r="E47" s="353"/>
      <c r="F47" s="403"/>
      <c r="G47" s="403"/>
      <c r="H47" s="303"/>
      <c r="I47" s="303"/>
      <c r="J47" s="67" t="s">
        <v>361</v>
      </c>
      <c r="K47" s="68">
        <v>4</v>
      </c>
      <c r="L47" s="68" t="s">
        <v>362</v>
      </c>
      <c r="M47" s="68" t="s">
        <v>19</v>
      </c>
      <c r="N47" s="279">
        <v>5699266</v>
      </c>
      <c r="O47" s="279">
        <v>131255639</v>
      </c>
      <c r="P47" s="389">
        <f t="shared" si="1"/>
        <v>38.991152023692578</v>
      </c>
    </row>
    <row r="48" spans="1:16" ht="21.95" customHeight="1">
      <c r="A48" s="303"/>
      <c r="B48" s="303"/>
      <c r="C48" s="353"/>
      <c r="D48" s="303"/>
      <c r="E48" s="353"/>
      <c r="F48" s="403"/>
      <c r="G48" s="403"/>
      <c r="H48" s="303"/>
      <c r="I48" s="303"/>
      <c r="J48" s="275" t="s">
        <v>381</v>
      </c>
      <c r="K48" s="276">
        <v>2</v>
      </c>
      <c r="L48" s="276" t="s">
        <v>382</v>
      </c>
      <c r="M48" s="276" t="s">
        <v>19</v>
      </c>
      <c r="N48" s="277">
        <v>270862</v>
      </c>
      <c r="O48" s="277">
        <v>24259646</v>
      </c>
      <c r="P48" s="388">
        <f t="shared" si="1"/>
        <v>7.2066354819770115</v>
      </c>
    </row>
    <row r="49" spans="1:16" ht="21.95" customHeight="1">
      <c r="A49" s="303"/>
      <c r="B49" s="303"/>
      <c r="C49" s="353"/>
      <c r="D49" s="303"/>
      <c r="E49" s="353"/>
      <c r="F49" s="403"/>
      <c r="G49" s="403"/>
      <c r="H49" s="303"/>
      <c r="I49" s="303"/>
      <c r="J49" s="67" t="s">
        <v>383</v>
      </c>
      <c r="K49" s="68">
        <v>3</v>
      </c>
      <c r="L49" s="68" t="s">
        <v>384</v>
      </c>
      <c r="M49" s="68" t="s">
        <v>19</v>
      </c>
      <c r="N49" s="279">
        <v>270862</v>
      </c>
      <c r="O49" s="279">
        <v>24259646</v>
      </c>
      <c r="P49" s="389">
        <f t="shared" si="1"/>
        <v>7.2066354819770115</v>
      </c>
    </row>
    <row r="50" spans="1:16" ht="21.95" customHeight="1">
      <c r="A50" s="303"/>
      <c r="B50" s="303"/>
      <c r="C50" s="353"/>
      <c r="D50" s="303"/>
      <c r="E50" s="353"/>
      <c r="F50" s="403"/>
      <c r="G50" s="403"/>
      <c r="H50" s="303"/>
      <c r="I50" s="303"/>
      <c r="J50" s="67" t="s">
        <v>385</v>
      </c>
      <c r="K50" s="68">
        <v>4</v>
      </c>
      <c r="L50" s="68" t="s">
        <v>386</v>
      </c>
      <c r="M50" s="68" t="s">
        <v>19</v>
      </c>
      <c r="N50" s="279">
        <v>270862</v>
      </c>
      <c r="O50" s="279">
        <v>24259646</v>
      </c>
      <c r="P50" s="389">
        <f t="shared" si="1"/>
        <v>7.2066354819770115</v>
      </c>
    </row>
    <row r="51" spans="1:16" ht="21.95" customHeight="1">
      <c r="A51" s="303"/>
      <c r="B51" s="303"/>
      <c r="C51" s="353"/>
      <c r="D51" s="303"/>
      <c r="E51" s="353"/>
      <c r="F51" s="403"/>
      <c r="G51" s="403"/>
      <c r="H51" s="303"/>
      <c r="I51" s="303"/>
      <c r="J51" s="281" t="s">
        <v>403</v>
      </c>
      <c r="K51" s="282">
        <v>1</v>
      </c>
      <c r="L51" s="282" t="s">
        <v>404</v>
      </c>
      <c r="M51" s="282"/>
      <c r="N51" s="283">
        <v>0</v>
      </c>
      <c r="O51" s="283">
        <v>11034473</v>
      </c>
      <c r="P51" s="390">
        <f t="shared" si="1"/>
        <v>3.2779301333052144</v>
      </c>
    </row>
    <row r="52" spans="1:16" ht="21.95" customHeight="1">
      <c r="A52" s="303"/>
      <c r="B52" s="303"/>
      <c r="C52" s="353"/>
      <c r="D52" s="303"/>
      <c r="E52" s="353"/>
      <c r="F52" s="403"/>
      <c r="G52" s="403"/>
      <c r="H52" s="303"/>
      <c r="I52" s="303"/>
      <c r="J52" s="275" t="s">
        <v>405</v>
      </c>
      <c r="K52" s="276">
        <v>2</v>
      </c>
      <c r="L52" s="276" t="s">
        <v>406</v>
      </c>
      <c r="M52" s="276"/>
      <c r="N52" s="277">
        <v>0</v>
      </c>
      <c r="O52" s="277">
        <v>6418511</v>
      </c>
      <c r="P52" s="388">
        <f t="shared" si="1"/>
        <v>1.9067000859806342</v>
      </c>
    </row>
    <row r="53" spans="1:16" ht="21.95" customHeight="1">
      <c r="A53" s="303"/>
      <c r="B53" s="303"/>
      <c r="C53" s="353"/>
      <c r="D53" s="303"/>
      <c r="E53" s="353"/>
      <c r="F53" s="403"/>
      <c r="G53" s="403"/>
      <c r="H53" s="303"/>
      <c r="I53" s="303"/>
      <c r="J53" s="67" t="s">
        <v>407</v>
      </c>
      <c r="K53" s="68">
        <v>3</v>
      </c>
      <c r="L53" s="68" t="s">
        <v>408</v>
      </c>
      <c r="M53" s="68"/>
      <c r="N53" s="279">
        <v>0</v>
      </c>
      <c r="O53" s="279">
        <v>3555640</v>
      </c>
      <c r="P53" s="389">
        <f t="shared" si="1"/>
        <v>1.0562479512329546</v>
      </c>
    </row>
    <row r="54" spans="1:16" ht="21.95" customHeight="1">
      <c r="A54" s="303"/>
      <c r="B54" s="303"/>
      <c r="C54" s="353"/>
      <c r="D54" s="303"/>
      <c r="E54" s="353"/>
      <c r="F54" s="403"/>
      <c r="G54" s="403"/>
      <c r="H54" s="303"/>
      <c r="I54" s="303"/>
      <c r="J54" s="67" t="s">
        <v>410</v>
      </c>
      <c r="K54" s="68">
        <v>3</v>
      </c>
      <c r="L54" s="68" t="s">
        <v>411</v>
      </c>
      <c r="M54" s="68" t="s">
        <v>19</v>
      </c>
      <c r="N54" s="279">
        <v>36732</v>
      </c>
      <c r="O54" s="279">
        <v>2862871</v>
      </c>
      <c r="P54" s="389">
        <f t="shared" si="1"/>
        <v>0.85045213474767967</v>
      </c>
    </row>
    <row r="55" spans="1:16" ht="21.95" customHeight="1">
      <c r="A55" s="303"/>
      <c r="B55" s="303"/>
      <c r="C55" s="353"/>
      <c r="D55" s="303"/>
      <c r="E55" s="353"/>
      <c r="F55" s="403"/>
      <c r="G55" s="403"/>
      <c r="H55" s="303"/>
      <c r="I55" s="303"/>
      <c r="J55" s="275" t="s">
        <v>412</v>
      </c>
      <c r="K55" s="276">
        <v>2</v>
      </c>
      <c r="L55" s="276" t="s">
        <v>413</v>
      </c>
      <c r="M55" s="276" t="s">
        <v>19</v>
      </c>
      <c r="N55" s="277">
        <v>35934</v>
      </c>
      <c r="O55" s="277">
        <v>3310296</v>
      </c>
      <c r="P55" s="388">
        <f t="shared" si="1"/>
        <v>0.98336540481450441</v>
      </c>
    </row>
    <row r="56" spans="1:16" ht="21.95" customHeight="1">
      <c r="A56" s="303"/>
      <c r="B56" s="303"/>
      <c r="C56" s="353"/>
      <c r="D56" s="303"/>
      <c r="E56" s="353"/>
      <c r="F56" s="403"/>
      <c r="G56" s="403"/>
      <c r="H56" s="303"/>
      <c r="I56" s="303"/>
      <c r="J56" s="275" t="s">
        <v>444</v>
      </c>
      <c r="K56" s="276">
        <v>2</v>
      </c>
      <c r="L56" s="276" t="s">
        <v>445</v>
      </c>
      <c r="M56" s="276" t="s">
        <v>19</v>
      </c>
      <c r="N56" s="277">
        <v>10000</v>
      </c>
      <c r="O56" s="277">
        <v>969235</v>
      </c>
      <c r="P56" s="388">
        <f t="shared" si="1"/>
        <v>0.28792354766322592</v>
      </c>
    </row>
    <row r="57" spans="1:16" ht="21.95" customHeight="1">
      <c r="A57" s="303"/>
      <c r="B57" s="303"/>
      <c r="C57" s="353"/>
      <c r="D57" s="303"/>
      <c r="E57" s="353"/>
      <c r="F57" s="403"/>
      <c r="G57" s="403"/>
      <c r="H57" s="303"/>
      <c r="I57" s="303"/>
      <c r="J57" s="275" t="s">
        <v>452</v>
      </c>
      <c r="K57" s="276">
        <v>2</v>
      </c>
      <c r="L57" s="276" t="s">
        <v>453</v>
      </c>
      <c r="M57" s="276" t="s">
        <v>19</v>
      </c>
      <c r="N57" s="277">
        <v>2</v>
      </c>
      <c r="O57" s="277">
        <v>5154</v>
      </c>
      <c r="P57" s="388">
        <f t="shared" si="1"/>
        <v>1.5310610581089894E-3</v>
      </c>
    </row>
    <row r="58" spans="1:16" ht="21.95" customHeight="1">
      <c r="A58" s="303"/>
      <c r="B58" s="303"/>
      <c r="C58" s="353"/>
      <c r="D58" s="303"/>
      <c r="E58" s="353"/>
      <c r="F58" s="403"/>
      <c r="G58" s="403"/>
      <c r="H58" s="303"/>
      <c r="I58" s="303"/>
      <c r="J58" s="275" t="s">
        <v>454</v>
      </c>
      <c r="K58" s="276">
        <v>2</v>
      </c>
      <c r="L58" s="276" t="s">
        <v>455</v>
      </c>
      <c r="M58" s="276" t="s">
        <v>19</v>
      </c>
      <c r="N58" s="277">
        <v>0</v>
      </c>
      <c r="O58" s="277">
        <v>275</v>
      </c>
      <c r="P58" s="388">
        <f t="shared" si="1"/>
        <v>8.1692237287538241E-5</v>
      </c>
    </row>
    <row r="59" spans="1:16" ht="21.95" customHeight="1">
      <c r="A59" s="303"/>
      <c r="B59" s="303"/>
      <c r="C59" s="353"/>
      <c r="D59" s="303"/>
      <c r="E59" s="353"/>
      <c r="F59" s="403"/>
      <c r="G59" s="403"/>
      <c r="H59" s="303"/>
      <c r="I59" s="303"/>
      <c r="J59" s="275" t="s">
        <v>466</v>
      </c>
      <c r="K59" s="276">
        <v>2</v>
      </c>
      <c r="L59" s="276" t="s">
        <v>467</v>
      </c>
      <c r="M59" s="276" t="s">
        <v>19</v>
      </c>
      <c r="N59" s="277">
        <v>2485</v>
      </c>
      <c r="O59" s="277">
        <v>331002</v>
      </c>
      <c r="P59" s="388">
        <f t="shared" si="1"/>
        <v>9.8328341551453563E-2</v>
      </c>
    </row>
    <row r="60" spans="1:16" ht="21.95" customHeight="1">
      <c r="A60" s="303"/>
      <c r="B60" s="303"/>
      <c r="C60" s="353"/>
      <c r="D60" s="303"/>
      <c r="E60" s="353"/>
      <c r="F60" s="403"/>
      <c r="G60" s="403"/>
      <c r="H60" s="303"/>
      <c r="I60" s="303"/>
      <c r="J60" s="67" t="s">
        <v>476</v>
      </c>
      <c r="K60" s="68">
        <v>3</v>
      </c>
      <c r="L60" s="68" t="s">
        <v>477</v>
      </c>
      <c r="M60" s="68" t="s">
        <v>19</v>
      </c>
      <c r="N60" s="279">
        <v>675</v>
      </c>
      <c r="O60" s="279">
        <v>290321</v>
      </c>
      <c r="P60" s="389">
        <f t="shared" si="1"/>
        <v>8.6243534623837784E-2</v>
      </c>
    </row>
    <row r="61" spans="1:16" ht="21.95" customHeight="1">
      <c r="A61" s="303"/>
      <c r="B61" s="303"/>
      <c r="C61" s="353"/>
      <c r="D61" s="303"/>
      <c r="E61" s="353"/>
      <c r="F61" s="403"/>
      <c r="G61" s="403"/>
      <c r="H61" s="303"/>
      <c r="I61" s="303"/>
      <c r="J61" s="281" t="s">
        <v>480</v>
      </c>
      <c r="K61" s="282">
        <v>1</v>
      </c>
      <c r="L61" s="282" t="s">
        <v>481</v>
      </c>
      <c r="M61" s="282"/>
      <c r="N61" s="283">
        <v>0</v>
      </c>
      <c r="O61" s="283">
        <v>23916462</v>
      </c>
      <c r="P61" s="390">
        <f t="shared" si="1"/>
        <v>7.1046883228450595</v>
      </c>
    </row>
    <row r="62" spans="1:16" ht="21.95" customHeight="1">
      <c r="A62" s="303"/>
      <c r="B62" s="303"/>
      <c r="C62" s="353"/>
      <c r="D62" s="303"/>
      <c r="E62" s="353"/>
      <c r="F62" s="403"/>
      <c r="G62" s="403"/>
      <c r="H62" s="303"/>
      <c r="I62" s="303"/>
      <c r="J62" s="275" t="s">
        <v>490</v>
      </c>
      <c r="K62" s="276">
        <v>2</v>
      </c>
      <c r="L62" s="276" t="s">
        <v>491</v>
      </c>
      <c r="M62" s="276"/>
      <c r="N62" s="277">
        <v>0</v>
      </c>
      <c r="O62" s="277">
        <v>16053948</v>
      </c>
      <c r="P62" s="388">
        <f t="shared" si="1"/>
        <v>4.7690288342465452</v>
      </c>
    </row>
    <row r="63" spans="1:16" ht="21.95" customHeight="1">
      <c r="A63" s="303"/>
      <c r="B63" s="303"/>
      <c r="C63" s="353"/>
      <c r="D63" s="303"/>
      <c r="E63" s="353"/>
      <c r="F63" s="403"/>
      <c r="G63" s="403"/>
      <c r="H63" s="303"/>
      <c r="I63" s="303"/>
      <c r="J63" s="67" t="s">
        <v>496</v>
      </c>
      <c r="K63" s="68">
        <v>3</v>
      </c>
      <c r="L63" s="68" t="s">
        <v>497</v>
      </c>
      <c r="M63" s="68" t="s">
        <v>19</v>
      </c>
      <c r="N63" s="279">
        <v>556765</v>
      </c>
      <c r="O63" s="279">
        <v>16053948</v>
      </c>
      <c r="P63" s="389">
        <f t="shared" si="1"/>
        <v>4.7690288342465452</v>
      </c>
    </row>
    <row r="64" spans="1:16" ht="21.95" customHeight="1">
      <c r="A64" s="303"/>
      <c r="B64" s="425"/>
      <c r="C64" s="426"/>
      <c r="D64" s="427"/>
      <c r="E64" s="428"/>
      <c r="F64" s="429"/>
      <c r="G64" s="429"/>
      <c r="H64" s="303"/>
      <c r="I64" s="303"/>
      <c r="J64" s="67" t="s">
        <v>498</v>
      </c>
      <c r="K64" s="68">
        <v>4</v>
      </c>
      <c r="L64" s="68" t="s">
        <v>499</v>
      </c>
      <c r="M64" s="68" t="s">
        <v>19</v>
      </c>
      <c r="N64" s="279">
        <v>556765</v>
      </c>
      <c r="O64" s="279">
        <v>16053948</v>
      </c>
      <c r="P64" s="389">
        <f t="shared" si="1"/>
        <v>4.7690288342465452</v>
      </c>
    </row>
    <row r="65" spans="1:16" ht="21.95" customHeight="1">
      <c r="A65" s="303"/>
      <c r="B65" s="303"/>
      <c r="C65" s="353"/>
      <c r="D65" s="303"/>
      <c r="E65" s="353"/>
      <c r="F65" s="412"/>
      <c r="G65" s="412"/>
      <c r="H65" s="303"/>
      <c r="I65" s="303"/>
      <c r="J65" s="275" t="s">
        <v>506</v>
      </c>
      <c r="K65" s="276">
        <v>2</v>
      </c>
      <c r="L65" s="276" t="s">
        <v>507</v>
      </c>
      <c r="M65" s="276"/>
      <c r="N65" s="277">
        <v>0</v>
      </c>
      <c r="O65" s="277">
        <v>12763</v>
      </c>
      <c r="P65" s="388">
        <f t="shared" si="1"/>
        <v>3.7914109981849113E-3</v>
      </c>
    </row>
    <row r="66" spans="1:16" ht="21.95" customHeight="1">
      <c r="A66" s="303"/>
      <c r="B66" s="303"/>
      <c r="C66" s="353"/>
      <c r="D66" s="303"/>
      <c r="E66" s="353"/>
      <c r="F66" s="412"/>
      <c r="G66" s="412"/>
      <c r="H66" s="303"/>
      <c r="I66" s="303"/>
      <c r="J66" s="275" t="s">
        <v>535</v>
      </c>
      <c r="K66" s="276">
        <v>2</v>
      </c>
      <c r="L66" s="276" t="s">
        <v>536</v>
      </c>
      <c r="M66" s="276"/>
      <c r="N66" s="277">
        <v>0</v>
      </c>
      <c r="O66" s="277">
        <v>511997</v>
      </c>
      <c r="P66" s="388">
        <f t="shared" si="1"/>
        <v>0.1520952015073008</v>
      </c>
    </row>
    <row r="67" spans="1:16" ht="21.95" customHeight="1">
      <c r="A67" s="303"/>
      <c r="B67" s="303"/>
      <c r="C67" s="353"/>
      <c r="D67" s="303"/>
      <c r="E67" s="353"/>
      <c r="F67" s="412"/>
      <c r="G67" s="412"/>
      <c r="H67" s="303"/>
      <c r="I67" s="303"/>
      <c r="J67" s="275" t="s">
        <v>542</v>
      </c>
      <c r="K67" s="276">
        <v>2</v>
      </c>
      <c r="L67" s="276" t="s">
        <v>543</v>
      </c>
      <c r="M67" s="276" t="s">
        <v>19</v>
      </c>
      <c r="N67" s="277">
        <v>32992</v>
      </c>
      <c r="O67" s="277">
        <v>7053817</v>
      </c>
      <c r="P67" s="388">
        <f t="shared" si="1"/>
        <v>2.0954257896249859</v>
      </c>
    </row>
    <row r="68" spans="1:16" ht="21.95" customHeight="1">
      <c r="A68" s="303"/>
      <c r="B68" s="303"/>
      <c r="C68" s="353"/>
      <c r="D68" s="303"/>
      <c r="E68" s="353"/>
      <c r="F68" s="412"/>
      <c r="G68" s="412"/>
      <c r="H68" s="303"/>
      <c r="I68" s="303"/>
      <c r="J68" s="67" t="s">
        <v>544</v>
      </c>
      <c r="K68" s="68">
        <v>3</v>
      </c>
      <c r="L68" s="68" t="s">
        <v>545</v>
      </c>
      <c r="M68" s="68" t="s">
        <v>19</v>
      </c>
      <c r="N68" s="279">
        <v>1508</v>
      </c>
      <c r="O68" s="279">
        <v>131297</v>
      </c>
      <c r="P68" s="389">
        <f t="shared" si="1"/>
        <v>3.9003438833243302E-2</v>
      </c>
    </row>
    <row r="69" spans="1:16" ht="21.95" customHeight="1">
      <c r="A69" s="303"/>
      <c r="B69" s="303"/>
      <c r="C69" s="353"/>
      <c r="D69" s="303"/>
      <c r="E69" s="353"/>
      <c r="F69" s="412"/>
      <c r="G69" s="412"/>
      <c r="H69" s="303"/>
      <c r="I69" s="303"/>
      <c r="J69" s="67" t="s">
        <v>546</v>
      </c>
      <c r="K69" s="68">
        <v>3</v>
      </c>
      <c r="L69" s="68" t="s">
        <v>547</v>
      </c>
      <c r="M69" s="68" t="s">
        <v>19</v>
      </c>
      <c r="N69" s="279">
        <v>31484</v>
      </c>
      <c r="O69" s="279">
        <v>6922520</v>
      </c>
      <c r="P69" s="389">
        <f t="shared" si="1"/>
        <v>2.0564223507917427</v>
      </c>
    </row>
    <row r="70" spans="1:16" ht="21.95" customHeight="1">
      <c r="A70" s="303"/>
      <c r="B70" s="303"/>
      <c r="C70" s="353"/>
      <c r="D70" s="303"/>
      <c r="E70" s="353"/>
      <c r="F70" s="412"/>
      <c r="G70" s="412"/>
      <c r="H70" s="303"/>
      <c r="I70" s="303"/>
      <c r="J70" s="275" t="s">
        <v>578</v>
      </c>
      <c r="K70" s="276">
        <v>2</v>
      </c>
      <c r="L70" s="276" t="s">
        <v>579</v>
      </c>
      <c r="M70" s="276"/>
      <c r="N70" s="277">
        <v>0</v>
      </c>
      <c r="O70" s="277">
        <v>283937</v>
      </c>
      <c r="P70" s="388">
        <f t="shared" ref="P70:P81" si="2">O70/$O$81*100</f>
        <v>8.4347086468042717E-2</v>
      </c>
    </row>
    <row r="71" spans="1:16" ht="21.95" customHeight="1">
      <c r="A71" s="303"/>
      <c r="B71" s="303"/>
      <c r="C71" s="353"/>
      <c r="D71" s="303"/>
      <c r="E71" s="353"/>
      <c r="F71" s="412"/>
      <c r="G71" s="412"/>
      <c r="H71" s="303"/>
      <c r="I71" s="303"/>
      <c r="J71" s="67" t="s">
        <v>580</v>
      </c>
      <c r="K71" s="68">
        <v>3</v>
      </c>
      <c r="L71" s="68" t="s">
        <v>581</v>
      </c>
      <c r="M71" s="68" t="s">
        <v>19</v>
      </c>
      <c r="N71" s="279">
        <v>342</v>
      </c>
      <c r="O71" s="279">
        <v>135910</v>
      </c>
      <c r="P71" s="389">
        <f t="shared" si="2"/>
        <v>4.0373788980906634E-2</v>
      </c>
    </row>
    <row r="72" spans="1:16" ht="21.95" customHeight="1">
      <c r="A72" s="303"/>
      <c r="I72" s="303"/>
      <c r="J72" s="67" t="s">
        <v>582</v>
      </c>
      <c r="K72" s="68">
        <v>3</v>
      </c>
      <c r="L72" s="68" t="s">
        <v>583</v>
      </c>
      <c r="M72" s="68" t="s">
        <v>19</v>
      </c>
      <c r="N72" s="279">
        <v>4</v>
      </c>
      <c r="O72" s="279">
        <v>1957</v>
      </c>
      <c r="P72" s="389">
        <f t="shared" si="2"/>
        <v>5.8135166680622669E-4</v>
      </c>
    </row>
    <row r="73" spans="1:16" ht="21.95" customHeight="1">
      <c r="I73" s="303"/>
      <c r="J73" s="281" t="s">
        <v>590</v>
      </c>
      <c r="K73" s="282">
        <v>1</v>
      </c>
      <c r="L73" s="282" t="s">
        <v>591</v>
      </c>
      <c r="M73" s="282"/>
      <c r="N73" s="283">
        <v>0</v>
      </c>
      <c r="O73" s="283">
        <v>1057091</v>
      </c>
      <c r="P73" s="390">
        <f t="shared" si="2"/>
        <v>0.31402228656916764</v>
      </c>
    </row>
    <row r="74" spans="1:16" ht="21.95" customHeight="1">
      <c r="I74" s="303"/>
      <c r="J74" s="275" t="s">
        <v>592</v>
      </c>
      <c r="K74" s="276">
        <v>2</v>
      </c>
      <c r="L74" s="276" t="s">
        <v>593</v>
      </c>
      <c r="M74" s="276"/>
      <c r="N74" s="277">
        <v>0</v>
      </c>
      <c r="O74" s="277">
        <v>1056749</v>
      </c>
      <c r="P74" s="388">
        <f t="shared" si="2"/>
        <v>0.31392069113225002</v>
      </c>
    </row>
    <row r="75" spans="1:16" ht="21.95" customHeight="1">
      <c r="I75" s="303"/>
      <c r="J75" s="67" t="s">
        <v>617</v>
      </c>
      <c r="K75" s="68">
        <v>3</v>
      </c>
      <c r="L75" s="68" t="s">
        <v>618</v>
      </c>
      <c r="M75" s="68"/>
      <c r="N75" s="279">
        <v>0</v>
      </c>
      <c r="O75" s="279">
        <v>822933</v>
      </c>
      <c r="P75" s="389">
        <f t="shared" si="2"/>
        <v>0.24446268330089349</v>
      </c>
    </row>
    <row r="76" spans="1:16" ht="21.95" customHeight="1">
      <c r="I76" s="303"/>
      <c r="J76" s="67" t="s">
        <v>631</v>
      </c>
      <c r="K76" s="68">
        <v>4</v>
      </c>
      <c r="L76" s="68" t="s">
        <v>632</v>
      </c>
      <c r="M76" s="68" t="s">
        <v>45</v>
      </c>
      <c r="N76" s="279">
        <v>948354</v>
      </c>
      <c r="O76" s="279">
        <v>775564</v>
      </c>
      <c r="P76" s="389">
        <f t="shared" si="2"/>
        <v>0.23039112116244476</v>
      </c>
    </row>
    <row r="77" spans="1:16" ht="21.95" customHeight="1">
      <c r="I77" s="303"/>
      <c r="J77" s="67" t="s">
        <v>645</v>
      </c>
      <c r="K77" s="68">
        <v>3</v>
      </c>
      <c r="L77" s="68" t="s">
        <v>646</v>
      </c>
      <c r="M77" s="68" t="s">
        <v>19</v>
      </c>
      <c r="N77" s="279">
        <v>3</v>
      </c>
      <c r="O77" s="279">
        <v>1663</v>
      </c>
      <c r="P77" s="389">
        <f t="shared" si="2"/>
        <v>4.9401523857882216E-4</v>
      </c>
    </row>
    <row r="78" spans="1:16" ht="21.95" customHeight="1">
      <c r="J78" s="275" t="s">
        <v>671</v>
      </c>
      <c r="K78" s="276">
        <v>2</v>
      </c>
      <c r="L78" s="276" t="s">
        <v>672</v>
      </c>
      <c r="M78" s="276"/>
      <c r="N78" s="277">
        <v>0</v>
      </c>
      <c r="O78" s="277">
        <v>342</v>
      </c>
      <c r="P78" s="388">
        <f t="shared" si="2"/>
        <v>1.0159543691759301E-4</v>
      </c>
    </row>
    <row r="79" spans="1:16" ht="21.95" customHeight="1">
      <c r="J79" s="281" t="s">
        <v>815</v>
      </c>
      <c r="K79" s="282">
        <v>1</v>
      </c>
      <c r="L79" s="282" t="s">
        <v>816</v>
      </c>
      <c r="M79" s="282"/>
      <c r="N79" s="283">
        <v>0</v>
      </c>
      <c r="O79" s="283">
        <v>7034376</v>
      </c>
      <c r="P79" s="390">
        <f t="shared" si="2"/>
        <v>2.0896505940427788</v>
      </c>
    </row>
    <row r="80" spans="1:16" ht="21.95" customHeight="1" thickBot="1">
      <c r="J80" s="391" t="s">
        <v>817</v>
      </c>
      <c r="K80" s="297">
        <v>2</v>
      </c>
      <c r="L80" s="297" t="s">
        <v>818</v>
      </c>
      <c r="M80" s="297"/>
      <c r="N80" s="298">
        <v>0</v>
      </c>
      <c r="O80" s="298">
        <v>7034376</v>
      </c>
      <c r="P80" s="423">
        <f t="shared" si="2"/>
        <v>2.0896505940427788</v>
      </c>
    </row>
    <row r="81" spans="10:16" ht="21.95" customHeight="1" thickBot="1">
      <c r="J81" s="430" t="s">
        <v>1303</v>
      </c>
      <c r="K81" s="431"/>
      <c r="L81" s="431"/>
      <c r="M81" s="431"/>
      <c r="N81" s="78">
        <v>40724326</v>
      </c>
      <c r="O81" s="78">
        <v>336629292</v>
      </c>
      <c r="P81" s="424">
        <f t="shared" si="2"/>
        <v>100</v>
      </c>
    </row>
    <row r="82" spans="10:16" ht="21.95" customHeight="1">
      <c r="J82"/>
      <c r="K82"/>
      <c r="L82"/>
      <c r="M82"/>
      <c r="N82"/>
      <c r="O82" s="483"/>
    </row>
    <row r="83" spans="10:16" ht="21.95" customHeight="1">
      <c r="J83"/>
      <c r="K83"/>
      <c r="L83"/>
      <c r="M83"/>
      <c r="N83"/>
      <c r="O83" s="483"/>
    </row>
  </sheetData>
  <autoFilter ref="A5:P32" xr:uid="{855628B7-C00E-4199-B590-1AD4FC1F0FA6}"/>
  <phoneticPr fontId="4"/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県内輸出_R6</vt:lpstr>
      <vt:lpstr>県内輸入_R6</vt:lpstr>
      <vt:lpstr>名古屋港_R6</vt:lpstr>
      <vt:lpstr>中部国際空港_R6</vt:lpstr>
      <vt:lpstr>三河港_R6</vt:lpstr>
      <vt:lpstr>衣浦港_R6</vt:lpstr>
      <vt:lpstr>衣浦港_R6!Print_Area</vt:lpstr>
      <vt:lpstr>三河港_R6!Print_Area</vt:lpstr>
      <vt:lpstr>衣浦港_R6!Print_Titles</vt:lpstr>
      <vt:lpstr>県内輸出_R6!Print_Titles</vt:lpstr>
      <vt:lpstr>県内輸入_R6!Print_Titles</vt:lpstr>
      <vt:lpstr>三河港_R6!Print_Titles</vt:lpstr>
      <vt:lpstr>中部国際空港_R6!Print_Titles</vt:lpstr>
      <vt:lpstr>名古屋港_R6!Print_Titles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佐々木　章</cp:lastModifiedBy>
  <dcterms:created xsi:type="dcterms:W3CDTF">2025-07-22T04:28:46Z</dcterms:created>
  <dcterms:modified xsi:type="dcterms:W3CDTF">2025-08-05T04:54:14Z</dcterms:modified>
</cp:coreProperties>
</file>